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共通データ\☆検査規程、要領、基準改正関係☆\週休２日制工事\■　週休２日制工事改正（令和8年4月1日～）\★計画表データ\"/>
    </mc:Choice>
  </mc:AlternateContent>
  <xr:revisionPtr revIDLastSave="0" documentId="13_ncr:1_{2851BA6A-7E0E-4B23-BCB6-73D367CB64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入力用】" sheetId="10" r:id="rId1"/>
    <sheet name="※記入方法" sheetId="1" r:id="rId2"/>
    <sheet name="※記入例" sheetId="11" r:id="rId3"/>
  </sheets>
  <definedNames>
    <definedName name="_xlnm.Print_Area" localSheetId="0">【入力用】!$A$1:$BJ$55</definedName>
    <definedName name="_xlnm.Print_Area" localSheetId="1">※記入方法!$A$1:$BJ$55</definedName>
    <definedName name="_xlnm.Print_Area" localSheetId="2">※記入例!$A$1:$BJ$55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4" i="11" l="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C114" i="11"/>
  <c r="AG106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C106" i="11"/>
  <c r="AG98" i="11"/>
  <c r="AF98" i="11"/>
  <c r="AE98" i="11"/>
  <c r="AD98" i="11"/>
  <c r="AC98" i="11"/>
  <c r="AB98" i="11"/>
  <c r="AA98" i="11"/>
  <c r="Z98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AG90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AG82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AG74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AG66" i="11"/>
  <c r="AF66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AH51" i="11"/>
  <c r="AM50" i="11"/>
  <c r="AJ51" i="11" s="1"/>
  <c r="AH50" i="11"/>
  <c r="AI50" i="11" s="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AD48" i="11"/>
  <c r="AC48" i="11"/>
  <c r="AC111" i="11" s="1"/>
  <c r="AB48" i="11"/>
  <c r="AB111" i="11" s="1"/>
  <c r="AA48" i="11"/>
  <c r="AA111" i="11" s="1"/>
  <c r="Z48" i="11"/>
  <c r="Z111" i="11" s="1"/>
  <c r="Y48" i="11"/>
  <c r="Y111" i="11" s="1"/>
  <c r="X48" i="11"/>
  <c r="X111" i="11" s="1"/>
  <c r="W48" i="11"/>
  <c r="W111" i="11" s="1"/>
  <c r="V48" i="11"/>
  <c r="V111" i="11" s="1"/>
  <c r="U48" i="11"/>
  <c r="U111" i="11" s="1"/>
  <c r="T48" i="11"/>
  <c r="T111" i="11" s="1"/>
  <c r="S48" i="11"/>
  <c r="S111" i="11" s="1"/>
  <c r="R48" i="11"/>
  <c r="R111" i="11" s="1"/>
  <c r="Q48" i="11"/>
  <c r="Q111" i="11" s="1"/>
  <c r="P48" i="11"/>
  <c r="P111" i="11" s="1"/>
  <c r="O48" i="11"/>
  <c r="O111" i="11" s="1"/>
  <c r="N48" i="11"/>
  <c r="N111" i="11" s="1"/>
  <c r="M48" i="11"/>
  <c r="M111" i="11" s="1"/>
  <c r="L48" i="11"/>
  <c r="L111" i="11" s="1"/>
  <c r="K48" i="11"/>
  <c r="K111" i="11" s="1"/>
  <c r="J48" i="11"/>
  <c r="J111" i="11" s="1"/>
  <c r="I48" i="11"/>
  <c r="I111" i="11" s="1"/>
  <c r="H48" i="11"/>
  <c r="H111" i="11" s="1"/>
  <c r="G48" i="11"/>
  <c r="G111" i="11" s="1"/>
  <c r="F48" i="11"/>
  <c r="F111" i="11" s="1"/>
  <c r="E48" i="11"/>
  <c r="E111" i="11" s="1"/>
  <c r="D48" i="11"/>
  <c r="D111" i="11" s="1"/>
  <c r="C48" i="11"/>
  <c r="C111" i="11" s="1"/>
  <c r="AH45" i="11"/>
  <c r="AM44" i="11"/>
  <c r="AJ45" i="11" s="1"/>
  <c r="AH44" i="11"/>
  <c r="AI44" i="11" s="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AD42" i="11"/>
  <c r="AC42" i="11"/>
  <c r="AC103" i="11" s="1"/>
  <c r="AB42" i="11"/>
  <c r="AB103" i="11" s="1"/>
  <c r="AA42" i="11"/>
  <c r="AA103" i="11" s="1"/>
  <c r="Z42" i="11"/>
  <c r="Z103" i="11" s="1"/>
  <c r="Y42" i="11"/>
  <c r="Y103" i="11" s="1"/>
  <c r="X42" i="11"/>
  <c r="X103" i="11" s="1"/>
  <c r="W42" i="11"/>
  <c r="W103" i="11" s="1"/>
  <c r="V42" i="11"/>
  <c r="V103" i="11" s="1"/>
  <c r="U42" i="11"/>
  <c r="U103" i="11" s="1"/>
  <c r="T42" i="11"/>
  <c r="T103" i="11" s="1"/>
  <c r="S42" i="11"/>
  <c r="S103" i="11" s="1"/>
  <c r="R42" i="11"/>
  <c r="R103" i="11" s="1"/>
  <c r="Q42" i="11"/>
  <c r="Q103" i="11" s="1"/>
  <c r="P42" i="11"/>
  <c r="P103" i="11" s="1"/>
  <c r="O42" i="11"/>
  <c r="O103" i="11" s="1"/>
  <c r="N42" i="11"/>
  <c r="N103" i="11" s="1"/>
  <c r="M42" i="11"/>
  <c r="M103" i="11" s="1"/>
  <c r="L42" i="11"/>
  <c r="L103" i="11" s="1"/>
  <c r="K42" i="11"/>
  <c r="K103" i="11" s="1"/>
  <c r="J42" i="11"/>
  <c r="J103" i="11" s="1"/>
  <c r="I42" i="11"/>
  <c r="I103" i="11" s="1"/>
  <c r="H42" i="11"/>
  <c r="H103" i="11" s="1"/>
  <c r="G42" i="11"/>
  <c r="G103" i="11" s="1"/>
  <c r="F42" i="11"/>
  <c r="F103" i="11" s="1"/>
  <c r="E42" i="11"/>
  <c r="E103" i="11" s="1"/>
  <c r="D42" i="11"/>
  <c r="D103" i="11" s="1"/>
  <c r="C42" i="11"/>
  <c r="C103" i="11" s="1"/>
  <c r="AH39" i="11"/>
  <c r="AM38" i="11"/>
  <c r="AJ39" i="11" s="1"/>
  <c r="AH38" i="11"/>
  <c r="AI38" i="11" s="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AD36" i="11"/>
  <c r="AC36" i="11"/>
  <c r="AC95" i="11" s="1"/>
  <c r="AB36" i="11"/>
  <c r="AB95" i="11" s="1"/>
  <c r="AA36" i="11"/>
  <c r="AA95" i="11" s="1"/>
  <c r="Z36" i="11"/>
  <c r="Z95" i="11" s="1"/>
  <c r="Y36" i="11"/>
  <c r="Y95" i="11" s="1"/>
  <c r="X36" i="11"/>
  <c r="X95" i="11" s="1"/>
  <c r="W36" i="11"/>
  <c r="W95" i="11" s="1"/>
  <c r="V36" i="11"/>
  <c r="V95" i="11" s="1"/>
  <c r="U36" i="11"/>
  <c r="U95" i="11" s="1"/>
  <c r="T36" i="11"/>
  <c r="T95" i="11" s="1"/>
  <c r="S36" i="11"/>
  <c r="S95" i="11" s="1"/>
  <c r="R36" i="11"/>
  <c r="R95" i="11" s="1"/>
  <c r="Q36" i="11"/>
  <c r="Q95" i="11" s="1"/>
  <c r="P36" i="11"/>
  <c r="P95" i="11" s="1"/>
  <c r="O36" i="11"/>
  <c r="O95" i="11" s="1"/>
  <c r="N36" i="11"/>
  <c r="N95" i="11" s="1"/>
  <c r="M36" i="11"/>
  <c r="M95" i="11" s="1"/>
  <c r="L36" i="11"/>
  <c r="L95" i="11" s="1"/>
  <c r="K36" i="11"/>
  <c r="K95" i="11" s="1"/>
  <c r="J36" i="11"/>
  <c r="J95" i="11" s="1"/>
  <c r="I36" i="11"/>
  <c r="I95" i="11" s="1"/>
  <c r="H36" i="11"/>
  <c r="H95" i="11" s="1"/>
  <c r="G36" i="11"/>
  <c r="G95" i="11" s="1"/>
  <c r="F36" i="11"/>
  <c r="F95" i="11" s="1"/>
  <c r="E36" i="11"/>
  <c r="E95" i="11" s="1"/>
  <c r="D36" i="11"/>
  <c r="D95" i="11" s="1"/>
  <c r="C36" i="11"/>
  <c r="C95" i="11" s="1"/>
  <c r="AH33" i="11"/>
  <c r="AH32" i="11"/>
  <c r="C30" i="11"/>
  <c r="AH27" i="11"/>
  <c r="AM26" i="11" s="1"/>
  <c r="AH26" i="11"/>
  <c r="AI26" i="11" s="1"/>
  <c r="C24" i="11"/>
  <c r="AH21" i="11"/>
  <c r="AM20" i="11"/>
  <c r="AH20" i="11"/>
  <c r="AI20" i="11" s="1"/>
  <c r="C18" i="11"/>
  <c r="AH15" i="11"/>
  <c r="AM14" i="11"/>
  <c r="AH14" i="11"/>
  <c r="C12" i="11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98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AH51" i="10"/>
  <c r="AM50" i="10"/>
  <c r="AJ51" i="10" s="1"/>
  <c r="AH50" i="10"/>
  <c r="AI50" i="10" s="1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D48" i="10"/>
  <c r="AC48" i="10"/>
  <c r="AC111" i="10" s="1"/>
  <c r="AB48" i="10"/>
  <c r="AB111" i="10" s="1"/>
  <c r="AA48" i="10"/>
  <c r="AA111" i="10" s="1"/>
  <c r="Z48" i="10"/>
  <c r="Z111" i="10" s="1"/>
  <c r="Y48" i="10"/>
  <c r="Y111" i="10" s="1"/>
  <c r="X48" i="10"/>
  <c r="X111" i="10" s="1"/>
  <c r="W48" i="10"/>
  <c r="W111" i="10" s="1"/>
  <c r="V48" i="10"/>
  <c r="V111" i="10" s="1"/>
  <c r="U48" i="10"/>
  <c r="U111" i="10" s="1"/>
  <c r="T48" i="10"/>
  <c r="T111" i="10" s="1"/>
  <c r="S48" i="10"/>
  <c r="S111" i="10" s="1"/>
  <c r="R48" i="10"/>
  <c r="R111" i="10" s="1"/>
  <c r="Q48" i="10"/>
  <c r="Q111" i="10" s="1"/>
  <c r="P48" i="10"/>
  <c r="P111" i="10" s="1"/>
  <c r="O48" i="10"/>
  <c r="O111" i="10" s="1"/>
  <c r="N48" i="10"/>
  <c r="N111" i="10" s="1"/>
  <c r="M48" i="10"/>
  <c r="M111" i="10" s="1"/>
  <c r="L48" i="10"/>
  <c r="L111" i="10" s="1"/>
  <c r="K48" i="10"/>
  <c r="K111" i="10" s="1"/>
  <c r="J48" i="10"/>
  <c r="J111" i="10" s="1"/>
  <c r="I48" i="10"/>
  <c r="I111" i="10" s="1"/>
  <c r="H48" i="10"/>
  <c r="H111" i="10" s="1"/>
  <c r="G48" i="10"/>
  <c r="G111" i="10" s="1"/>
  <c r="F48" i="10"/>
  <c r="F111" i="10" s="1"/>
  <c r="E48" i="10"/>
  <c r="E111" i="10" s="1"/>
  <c r="D48" i="10"/>
  <c r="D111" i="10" s="1"/>
  <c r="C48" i="10"/>
  <c r="C111" i="10" s="1"/>
  <c r="AH45" i="10"/>
  <c r="AM44" i="10"/>
  <c r="AJ45" i="10" s="1"/>
  <c r="AH44" i="10"/>
  <c r="AI44" i="10" s="1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D42" i="10"/>
  <c r="AC42" i="10"/>
  <c r="AC103" i="10" s="1"/>
  <c r="AB42" i="10"/>
  <c r="AB103" i="10" s="1"/>
  <c r="AA42" i="10"/>
  <c r="AA103" i="10" s="1"/>
  <c r="Z42" i="10"/>
  <c r="Z103" i="10" s="1"/>
  <c r="Y42" i="10"/>
  <c r="Y103" i="10" s="1"/>
  <c r="X42" i="10"/>
  <c r="X103" i="10" s="1"/>
  <c r="W42" i="10"/>
  <c r="W103" i="10" s="1"/>
  <c r="V42" i="10"/>
  <c r="V103" i="10" s="1"/>
  <c r="U42" i="10"/>
  <c r="U103" i="10" s="1"/>
  <c r="T42" i="10"/>
  <c r="T103" i="10" s="1"/>
  <c r="S42" i="10"/>
  <c r="S103" i="10" s="1"/>
  <c r="R42" i="10"/>
  <c r="R103" i="10" s="1"/>
  <c r="Q42" i="10"/>
  <c r="Q103" i="10" s="1"/>
  <c r="P42" i="10"/>
  <c r="P103" i="10" s="1"/>
  <c r="O42" i="10"/>
  <c r="O103" i="10" s="1"/>
  <c r="N42" i="10"/>
  <c r="N103" i="10" s="1"/>
  <c r="M42" i="10"/>
  <c r="M103" i="10" s="1"/>
  <c r="L42" i="10"/>
  <c r="L103" i="10" s="1"/>
  <c r="K42" i="10"/>
  <c r="K103" i="10" s="1"/>
  <c r="J42" i="10"/>
  <c r="J103" i="10" s="1"/>
  <c r="I42" i="10"/>
  <c r="I103" i="10" s="1"/>
  <c r="H42" i="10"/>
  <c r="H103" i="10" s="1"/>
  <c r="G42" i="10"/>
  <c r="G103" i="10" s="1"/>
  <c r="F42" i="10"/>
  <c r="F103" i="10" s="1"/>
  <c r="E42" i="10"/>
  <c r="E103" i="10" s="1"/>
  <c r="D42" i="10"/>
  <c r="D103" i="10" s="1"/>
  <c r="C42" i="10"/>
  <c r="C103" i="10" s="1"/>
  <c r="AH39" i="10"/>
  <c r="AM38" i="10"/>
  <c r="AJ39" i="10" s="1"/>
  <c r="AH38" i="10"/>
  <c r="AI38" i="10" s="1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AD36" i="10"/>
  <c r="AC36" i="10"/>
  <c r="AC95" i="10" s="1"/>
  <c r="AB36" i="10"/>
  <c r="AB95" i="10" s="1"/>
  <c r="AA36" i="10"/>
  <c r="AA95" i="10" s="1"/>
  <c r="Z36" i="10"/>
  <c r="Z95" i="10" s="1"/>
  <c r="Y36" i="10"/>
  <c r="Y95" i="10" s="1"/>
  <c r="X36" i="10"/>
  <c r="X95" i="10" s="1"/>
  <c r="W36" i="10"/>
  <c r="W95" i="10" s="1"/>
  <c r="V36" i="10"/>
  <c r="V95" i="10" s="1"/>
  <c r="U36" i="10"/>
  <c r="U95" i="10" s="1"/>
  <c r="T36" i="10"/>
  <c r="T95" i="10" s="1"/>
  <c r="S36" i="10"/>
  <c r="S95" i="10" s="1"/>
  <c r="R36" i="10"/>
  <c r="R95" i="10" s="1"/>
  <c r="Q36" i="10"/>
  <c r="Q95" i="10" s="1"/>
  <c r="P36" i="10"/>
  <c r="P95" i="10" s="1"/>
  <c r="O36" i="10"/>
  <c r="O95" i="10" s="1"/>
  <c r="N36" i="10"/>
  <c r="N95" i="10" s="1"/>
  <c r="M36" i="10"/>
  <c r="M95" i="10" s="1"/>
  <c r="L36" i="10"/>
  <c r="L95" i="10" s="1"/>
  <c r="K36" i="10"/>
  <c r="K95" i="10" s="1"/>
  <c r="J36" i="10"/>
  <c r="J95" i="10" s="1"/>
  <c r="I36" i="10"/>
  <c r="I95" i="10" s="1"/>
  <c r="H36" i="10"/>
  <c r="H95" i="10" s="1"/>
  <c r="G36" i="10"/>
  <c r="G95" i="10" s="1"/>
  <c r="F36" i="10"/>
  <c r="F95" i="10" s="1"/>
  <c r="E36" i="10"/>
  <c r="E95" i="10" s="1"/>
  <c r="D36" i="10"/>
  <c r="D95" i="10" s="1"/>
  <c r="C36" i="10"/>
  <c r="C95" i="10" s="1"/>
  <c r="AH33" i="10"/>
  <c r="AM32" i="10"/>
  <c r="AJ33" i="10" s="1"/>
  <c r="AH32" i="10"/>
  <c r="AI32" i="10" s="1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AD30" i="10"/>
  <c r="AC30" i="10"/>
  <c r="AC87" i="10" s="1"/>
  <c r="AB30" i="10"/>
  <c r="AB87" i="10" s="1"/>
  <c r="AA30" i="10"/>
  <c r="AA87" i="10" s="1"/>
  <c r="Z30" i="10"/>
  <c r="Z87" i="10" s="1"/>
  <c r="Y30" i="10"/>
  <c r="Y87" i="10" s="1"/>
  <c r="X30" i="10"/>
  <c r="X87" i="10" s="1"/>
  <c r="W30" i="10"/>
  <c r="W87" i="10" s="1"/>
  <c r="V30" i="10"/>
  <c r="V87" i="10" s="1"/>
  <c r="U30" i="10"/>
  <c r="U87" i="10" s="1"/>
  <c r="T30" i="10"/>
  <c r="T87" i="10" s="1"/>
  <c r="S30" i="10"/>
  <c r="S87" i="10" s="1"/>
  <c r="R30" i="10"/>
  <c r="R87" i="10" s="1"/>
  <c r="Q30" i="10"/>
  <c r="Q87" i="10" s="1"/>
  <c r="P30" i="10"/>
  <c r="P87" i="10" s="1"/>
  <c r="O30" i="10"/>
  <c r="O87" i="10" s="1"/>
  <c r="N30" i="10"/>
  <c r="N87" i="10" s="1"/>
  <c r="M30" i="10"/>
  <c r="M87" i="10" s="1"/>
  <c r="L30" i="10"/>
  <c r="L87" i="10" s="1"/>
  <c r="K30" i="10"/>
  <c r="K87" i="10" s="1"/>
  <c r="J30" i="10"/>
  <c r="J87" i="10" s="1"/>
  <c r="I30" i="10"/>
  <c r="I87" i="10" s="1"/>
  <c r="H30" i="10"/>
  <c r="H87" i="10" s="1"/>
  <c r="G30" i="10"/>
  <c r="G87" i="10" s="1"/>
  <c r="F30" i="10"/>
  <c r="F87" i="10" s="1"/>
  <c r="E30" i="10"/>
  <c r="E87" i="10" s="1"/>
  <c r="D30" i="10"/>
  <c r="D87" i="10" s="1"/>
  <c r="C30" i="10"/>
  <c r="C87" i="10" s="1"/>
  <c r="AH27" i="10"/>
  <c r="AM26" i="10"/>
  <c r="AJ27" i="10" s="1"/>
  <c r="AH26" i="10"/>
  <c r="AI26" i="10" s="1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D24" i="10"/>
  <c r="AC24" i="10"/>
  <c r="AC79" i="10" s="1"/>
  <c r="AB24" i="10"/>
  <c r="AB79" i="10" s="1"/>
  <c r="AA24" i="10"/>
  <c r="AA79" i="10" s="1"/>
  <c r="Z24" i="10"/>
  <c r="Z79" i="10" s="1"/>
  <c r="Y24" i="10"/>
  <c r="Y79" i="10" s="1"/>
  <c r="X24" i="10"/>
  <c r="X79" i="10" s="1"/>
  <c r="W24" i="10"/>
  <c r="W79" i="10" s="1"/>
  <c r="V24" i="10"/>
  <c r="V79" i="10" s="1"/>
  <c r="U24" i="10"/>
  <c r="U79" i="10" s="1"/>
  <c r="T24" i="10"/>
  <c r="T79" i="10" s="1"/>
  <c r="S24" i="10"/>
  <c r="S79" i="10" s="1"/>
  <c r="R24" i="10"/>
  <c r="R79" i="10" s="1"/>
  <c r="Q24" i="10"/>
  <c r="Q79" i="10" s="1"/>
  <c r="P24" i="10"/>
  <c r="P79" i="10" s="1"/>
  <c r="O24" i="10"/>
  <c r="O79" i="10" s="1"/>
  <c r="N24" i="10"/>
  <c r="N79" i="10" s="1"/>
  <c r="M24" i="10"/>
  <c r="M79" i="10" s="1"/>
  <c r="L24" i="10"/>
  <c r="L79" i="10" s="1"/>
  <c r="K24" i="10"/>
  <c r="K79" i="10" s="1"/>
  <c r="J24" i="10"/>
  <c r="J79" i="10" s="1"/>
  <c r="I24" i="10"/>
  <c r="I79" i="10" s="1"/>
  <c r="H24" i="10"/>
  <c r="H79" i="10" s="1"/>
  <c r="G24" i="10"/>
  <c r="G79" i="10" s="1"/>
  <c r="F24" i="10"/>
  <c r="F79" i="10" s="1"/>
  <c r="E24" i="10"/>
  <c r="E79" i="10" s="1"/>
  <c r="D24" i="10"/>
  <c r="D79" i="10" s="1"/>
  <c r="C24" i="10"/>
  <c r="C79" i="10" s="1"/>
  <c r="AH21" i="10"/>
  <c r="AM20" i="10"/>
  <c r="AJ21" i="10" s="1"/>
  <c r="AH20" i="10"/>
  <c r="AI20" i="10" s="1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D18" i="10"/>
  <c r="AC18" i="10"/>
  <c r="AC71" i="10" s="1"/>
  <c r="AB18" i="10"/>
  <c r="AB71" i="10" s="1"/>
  <c r="AA18" i="10"/>
  <c r="AA71" i="10" s="1"/>
  <c r="Z18" i="10"/>
  <c r="Z71" i="10" s="1"/>
  <c r="Y18" i="10"/>
  <c r="Y71" i="10" s="1"/>
  <c r="X18" i="10"/>
  <c r="X71" i="10" s="1"/>
  <c r="W18" i="10"/>
  <c r="W71" i="10" s="1"/>
  <c r="V18" i="10"/>
  <c r="V71" i="10" s="1"/>
  <c r="U18" i="10"/>
  <c r="U71" i="10" s="1"/>
  <c r="T18" i="10"/>
  <c r="T71" i="10" s="1"/>
  <c r="S18" i="10"/>
  <c r="S71" i="10" s="1"/>
  <c r="R18" i="10"/>
  <c r="R71" i="10" s="1"/>
  <c r="Q18" i="10"/>
  <c r="Q71" i="10" s="1"/>
  <c r="P18" i="10"/>
  <c r="P71" i="10" s="1"/>
  <c r="O18" i="10"/>
  <c r="O71" i="10" s="1"/>
  <c r="N18" i="10"/>
  <c r="N71" i="10" s="1"/>
  <c r="M18" i="10"/>
  <c r="M71" i="10" s="1"/>
  <c r="L18" i="10"/>
  <c r="L71" i="10" s="1"/>
  <c r="K18" i="10"/>
  <c r="K71" i="10" s="1"/>
  <c r="J18" i="10"/>
  <c r="J71" i="10" s="1"/>
  <c r="I18" i="10"/>
  <c r="I71" i="10" s="1"/>
  <c r="H18" i="10"/>
  <c r="H71" i="10" s="1"/>
  <c r="G18" i="10"/>
  <c r="G71" i="10" s="1"/>
  <c r="F18" i="10"/>
  <c r="F71" i="10" s="1"/>
  <c r="E18" i="10"/>
  <c r="E71" i="10" s="1"/>
  <c r="D18" i="10"/>
  <c r="D71" i="10" s="1"/>
  <c r="C18" i="10"/>
  <c r="C71" i="10" s="1"/>
  <c r="AH15" i="10"/>
  <c r="AM14" i="10"/>
  <c r="AJ15" i="10" s="1"/>
  <c r="AH14" i="10"/>
  <c r="AI14" i="10" s="1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D12" i="10"/>
  <c r="AC12" i="10"/>
  <c r="AC63" i="10" s="1"/>
  <c r="AB12" i="10"/>
  <c r="AB63" i="10" s="1"/>
  <c r="AA12" i="10"/>
  <c r="AA63" i="10" s="1"/>
  <c r="Z12" i="10"/>
  <c r="Z63" i="10" s="1"/>
  <c r="Y12" i="10"/>
  <c r="Y63" i="10" s="1"/>
  <c r="X12" i="10"/>
  <c r="X63" i="10" s="1"/>
  <c r="W12" i="10"/>
  <c r="W63" i="10" s="1"/>
  <c r="V12" i="10"/>
  <c r="V63" i="10" s="1"/>
  <c r="U12" i="10"/>
  <c r="U63" i="10" s="1"/>
  <c r="T12" i="10"/>
  <c r="T63" i="10" s="1"/>
  <c r="S12" i="10"/>
  <c r="S63" i="10" s="1"/>
  <c r="R12" i="10"/>
  <c r="R63" i="10" s="1"/>
  <c r="Q12" i="10"/>
  <c r="Q63" i="10" s="1"/>
  <c r="P12" i="10"/>
  <c r="P63" i="10" s="1"/>
  <c r="O12" i="10"/>
  <c r="O63" i="10" s="1"/>
  <c r="N12" i="10"/>
  <c r="N63" i="10" s="1"/>
  <c r="M12" i="10"/>
  <c r="M63" i="10" s="1"/>
  <c r="L12" i="10"/>
  <c r="L63" i="10" s="1"/>
  <c r="K12" i="10"/>
  <c r="K63" i="10" s="1"/>
  <c r="J12" i="10"/>
  <c r="J63" i="10" s="1"/>
  <c r="I12" i="10"/>
  <c r="I63" i="10" s="1"/>
  <c r="H12" i="10"/>
  <c r="H63" i="10" s="1"/>
  <c r="G12" i="10"/>
  <c r="G63" i="10" s="1"/>
  <c r="F12" i="10"/>
  <c r="F63" i="10" s="1"/>
  <c r="E12" i="10"/>
  <c r="E63" i="10" s="1"/>
  <c r="D12" i="10"/>
  <c r="D63" i="10" s="1"/>
  <c r="C12" i="10"/>
  <c r="C63" i="10" s="1"/>
  <c r="AY7" i="10"/>
  <c r="AY6" i="10"/>
  <c r="AJ51" i="1"/>
  <c r="AJ45" i="1"/>
  <c r="AJ39" i="1"/>
  <c r="AJ27" i="1"/>
  <c r="AM50" i="1"/>
  <c r="AM44" i="1"/>
  <c r="AM38" i="1"/>
  <c r="AM32" i="1"/>
  <c r="AJ33" i="1" s="1"/>
  <c r="AM26" i="1"/>
  <c r="AJ15" i="1"/>
  <c r="AJ21" i="1"/>
  <c r="AM20" i="1"/>
  <c r="AM14" i="1"/>
  <c r="AI32" i="1"/>
  <c r="AG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C114" i="1"/>
  <c r="AG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C106" i="1"/>
  <c r="AF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G98" i="1"/>
  <c r="C98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90" i="1"/>
  <c r="C66" i="1"/>
  <c r="C74" i="1"/>
  <c r="C82" i="1"/>
  <c r="AG74" i="1"/>
  <c r="AG66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I32" i="11" l="1"/>
  <c r="AM32" i="11"/>
  <c r="AY7" i="11"/>
  <c r="AI14" i="11"/>
  <c r="AY6" i="11"/>
  <c r="C87" i="11"/>
  <c r="C31" i="11"/>
  <c r="D30" i="11"/>
  <c r="C79" i="11"/>
  <c r="C25" i="11"/>
  <c r="D24" i="11"/>
  <c r="C71" i="11"/>
  <c r="C19" i="11"/>
  <c r="D18" i="11"/>
  <c r="C63" i="11"/>
  <c r="C64" i="11" s="1"/>
  <c r="C67" i="11" s="1"/>
  <c r="D12" i="11"/>
  <c r="C13" i="11"/>
  <c r="AD111" i="11"/>
  <c r="AE48" i="11"/>
  <c r="AC112" i="11"/>
  <c r="AC115" i="11" s="1"/>
  <c r="AC113" i="11"/>
  <c r="AC116" i="11" s="1"/>
  <c r="AB112" i="11"/>
  <c r="AB115" i="11" s="1"/>
  <c r="AB113" i="11"/>
  <c r="AB116" i="11" s="1"/>
  <c r="AA112" i="11"/>
  <c r="AA115" i="11" s="1"/>
  <c r="AA113" i="11"/>
  <c r="AA116" i="11" s="1"/>
  <c r="Z112" i="11"/>
  <c r="Z115" i="11" s="1"/>
  <c r="Z113" i="11"/>
  <c r="Z116" i="11" s="1"/>
  <c r="Y113" i="11"/>
  <c r="Y116" i="11" s="1"/>
  <c r="Y112" i="11"/>
  <c r="Y115" i="11" s="1"/>
  <c r="X112" i="11"/>
  <c r="X115" i="11" s="1"/>
  <c r="X113" i="11"/>
  <c r="X116" i="11" s="1"/>
  <c r="W112" i="11"/>
  <c r="W115" i="11" s="1"/>
  <c r="W113" i="11"/>
  <c r="W116" i="11" s="1"/>
  <c r="V112" i="11"/>
  <c r="V115" i="11" s="1"/>
  <c r="V113" i="11"/>
  <c r="V116" i="11" s="1"/>
  <c r="U112" i="11"/>
  <c r="U115" i="11" s="1"/>
  <c r="U113" i="11"/>
  <c r="U116" i="11" s="1"/>
  <c r="T112" i="11"/>
  <c r="T115" i="11" s="1"/>
  <c r="T113" i="11"/>
  <c r="T116" i="11" s="1"/>
  <c r="S112" i="11"/>
  <c r="S115" i="11" s="1"/>
  <c r="S113" i="11"/>
  <c r="S116" i="11" s="1"/>
  <c r="R112" i="11"/>
  <c r="R115" i="11" s="1"/>
  <c r="R113" i="11"/>
  <c r="R116" i="11" s="1"/>
  <c r="Q112" i="11"/>
  <c r="Q115" i="11" s="1"/>
  <c r="Q113" i="11"/>
  <c r="Q116" i="11" s="1"/>
  <c r="P112" i="11"/>
  <c r="P115" i="11" s="1"/>
  <c r="P113" i="11"/>
  <c r="P116" i="11" s="1"/>
  <c r="O112" i="11"/>
  <c r="O115" i="11" s="1"/>
  <c r="O113" i="11"/>
  <c r="O116" i="11" s="1"/>
  <c r="N112" i="11"/>
  <c r="N115" i="11" s="1"/>
  <c r="N113" i="11"/>
  <c r="N116" i="11" s="1"/>
  <c r="M112" i="11"/>
  <c r="M115" i="11" s="1"/>
  <c r="M113" i="11"/>
  <c r="M116" i="11" s="1"/>
  <c r="L112" i="11"/>
  <c r="L115" i="11" s="1"/>
  <c r="L113" i="11"/>
  <c r="L116" i="11" s="1"/>
  <c r="K112" i="11"/>
  <c r="K115" i="11" s="1"/>
  <c r="K113" i="11"/>
  <c r="K116" i="11" s="1"/>
  <c r="J112" i="11"/>
  <c r="J115" i="11" s="1"/>
  <c r="J113" i="11"/>
  <c r="J116" i="11" s="1"/>
  <c r="I112" i="11"/>
  <c r="I115" i="11" s="1"/>
  <c r="I113" i="11"/>
  <c r="I116" i="11" s="1"/>
  <c r="H112" i="11"/>
  <c r="H115" i="11" s="1"/>
  <c r="H113" i="11"/>
  <c r="H116" i="11" s="1"/>
  <c r="G112" i="11"/>
  <c r="G115" i="11" s="1"/>
  <c r="G113" i="11"/>
  <c r="G116" i="11" s="1"/>
  <c r="F112" i="11"/>
  <c r="F115" i="11" s="1"/>
  <c r="F113" i="11"/>
  <c r="F116" i="11" s="1"/>
  <c r="E112" i="11"/>
  <c r="E115" i="11" s="1"/>
  <c r="E113" i="11"/>
  <c r="E116" i="11" s="1"/>
  <c r="D112" i="11"/>
  <c r="D115" i="11" s="1"/>
  <c r="D113" i="11"/>
  <c r="D116" i="11" s="1"/>
  <c r="C112" i="11"/>
  <c r="C115" i="11" s="1"/>
  <c r="C113" i="11"/>
  <c r="C116" i="11" s="1"/>
  <c r="AD103" i="11"/>
  <c r="AE42" i="11"/>
  <c r="AC105" i="11"/>
  <c r="AC108" i="11" s="1"/>
  <c r="AC104" i="11"/>
  <c r="AC107" i="11" s="1"/>
  <c r="AB105" i="11"/>
  <c r="AB108" i="11" s="1"/>
  <c r="AB104" i="11"/>
  <c r="AB107" i="11" s="1"/>
  <c r="AA105" i="11"/>
  <c r="AA108" i="11" s="1"/>
  <c r="AA104" i="11"/>
  <c r="AA107" i="11" s="1"/>
  <c r="Z105" i="11"/>
  <c r="Z108" i="11" s="1"/>
  <c r="Z104" i="11"/>
  <c r="Z107" i="11" s="1"/>
  <c r="Y105" i="11"/>
  <c r="Y108" i="11" s="1"/>
  <c r="Y104" i="11"/>
  <c r="Y107" i="11" s="1"/>
  <c r="X105" i="11"/>
  <c r="X108" i="11" s="1"/>
  <c r="X104" i="11"/>
  <c r="X107" i="11" s="1"/>
  <c r="W105" i="11"/>
  <c r="W108" i="11" s="1"/>
  <c r="W104" i="11"/>
  <c r="W107" i="11" s="1"/>
  <c r="V105" i="11"/>
  <c r="V108" i="11" s="1"/>
  <c r="V104" i="11"/>
  <c r="V107" i="11" s="1"/>
  <c r="U104" i="11"/>
  <c r="U107" i="11" s="1"/>
  <c r="U105" i="11"/>
  <c r="U108" i="11" s="1"/>
  <c r="T104" i="11"/>
  <c r="T107" i="11" s="1"/>
  <c r="T105" i="11"/>
  <c r="T108" i="11" s="1"/>
  <c r="S104" i="11"/>
  <c r="S107" i="11" s="1"/>
  <c r="S105" i="11"/>
  <c r="S108" i="11" s="1"/>
  <c r="R104" i="11"/>
  <c r="R107" i="11" s="1"/>
  <c r="R105" i="11"/>
  <c r="R108" i="11" s="1"/>
  <c r="Q104" i="11"/>
  <c r="Q107" i="11" s="1"/>
  <c r="Q105" i="11"/>
  <c r="Q108" i="11" s="1"/>
  <c r="P104" i="11"/>
  <c r="P107" i="11" s="1"/>
  <c r="P105" i="11"/>
  <c r="P108" i="11" s="1"/>
  <c r="O104" i="11"/>
  <c r="O107" i="11" s="1"/>
  <c r="O105" i="11"/>
  <c r="O108" i="11" s="1"/>
  <c r="N104" i="11"/>
  <c r="N107" i="11" s="1"/>
  <c r="N105" i="11"/>
  <c r="N108" i="11" s="1"/>
  <c r="M104" i="11"/>
  <c r="M107" i="11" s="1"/>
  <c r="M105" i="11"/>
  <c r="M108" i="11" s="1"/>
  <c r="L104" i="11"/>
  <c r="L107" i="11" s="1"/>
  <c r="L105" i="11"/>
  <c r="L108" i="11" s="1"/>
  <c r="K104" i="11"/>
  <c r="K107" i="11" s="1"/>
  <c r="K105" i="11"/>
  <c r="K108" i="11" s="1"/>
  <c r="J104" i="11"/>
  <c r="J107" i="11" s="1"/>
  <c r="J105" i="11"/>
  <c r="J108" i="11" s="1"/>
  <c r="I104" i="11"/>
  <c r="I107" i="11" s="1"/>
  <c r="I105" i="11"/>
  <c r="I108" i="11" s="1"/>
  <c r="H104" i="11"/>
  <c r="H107" i="11" s="1"/>
  <c r="H105" i="11"/>
  <c r="H108" i="11" s="1"/>
  <c r="G104" i="11"/>
  <c r="G107" i="11" s="1"/>
  <c r="G105" i="11"/>
  <c r="G108" i="11" s="1"/>
  <c r="F104" i="11"/>
  <c r="F107" i="11" s="1"/>
  <c r="F105" i="11"/>
  <c r="F108" i="11" s="1"/>
  <c r="E104" i="11"/>
  <c r="E107" i="11" s="1"/>
  <c r="E105" i="11"/>
  <c r="E108" i="11" s="1"/>
  <c r="D104" i="11"/>
  <c r="D107" i="11" s="1"/>
  <c r="D105" i="11"/>
  <c r="D108" i="11" s="1"/>
  <c r="C104" i="11"/>
  <c r="C107" i="11" s="1"/>
  <c r="C105" i="11"/>
  <c r="C108" i="11" s="1"/>
  <c r="AD95" i="11"/>
  <c r="AE36" i="11"/>
  <c r="AC96" i="11"/>
  <c r="AC99" i="11" s="1"/>
  <c r="AC97" i="11"/>
  <c r="AC100" i="11" s="1"/>
  <c r="AB96" i="11"/>
  <c r="AB99" i="11" s="1"/>
  <c r="AB97" i="11"/>
  <c r="AB100" i="11" s="1"/>
  <c r="AA96" i="11"/>
  <c r="AA99" i="11" s="1"/>
  <c r="AA97" i="11"/>
  <c r="AA100" i="11" s="1"/>
  <c r="Z96" i="11"/>
  <c r="Z99" i="11" s="1"/>
  <c r="Z97" i="11"/>
  <c r="Z100" i="11" s="1"/>
  <c r="Y96" i="11"/>
  <c r="Y99" i="11" s="1"/>
  <c r="Y97" i="11"/>
  <c r="Y100" i="11" s="1"/>
  <c r="X96" i="11"/>
  <c r="X99" i="11" s="1"/>
  <c r="X97" i="11"/>
  <c r="X100" i="11" s="1"/>
  <c r="W96" i="11"/>
  <c r="W99" i="11" s="1"/>
  <c r="W97" i="11"/>
  <c r="W100" i="11" s="1"/>
  <c r="V96" i="11"/>
  <c r="V99" i="11" s="1"/>
  <c r="V97" i="11"/>
  <c r="V100" i="11" s="1"/>
  <c r="U96" i="11"/>
  <c r="U99" i="11" s="1"/>
  <c r="U97" i="11"/>
  <c r="U100" i="11" s="1"/>
  <c r="T96" i="11"/>
  <c r="T99" i="11" s="1"/>
  <c r="T97" i="11"/>
  <c r="T100" i="11" s="1"/>
  <c r="S97" i="11"/>
  <c r="S100" i="11" s="1"/>
  <c r="S96" i="11"/>
  <c r="S99" i="11" s="1"/>
  <c r="R97" i="11"/>
  <c r="R100" i="11" s="1"/>
  <c r="R96" i="11"/>
  <c r="R99" i="11" s="1"/>
  <c r="Q97" i="11"/>
  <c r="Q100" i="11" s="1"/>
  <c r="Q96" i="11"/>
  <c r="Q99" i="11" s="1"/>
  <c r="P97" i="11"/>
  <c r="P100" i="11" s="1"/>
  <c r="P96" i="11"/>
  <c r="P99" i="11" s="1"/>
  <c r="O97" i="11"/>
  <c r="O100" i="11" s="1"/>
  <c r="O96" i="11"/>
  <c r="O99" i="11" s="1"/>
  <c r="N96" i="11"/>
  <c r="N99" i="11" s="1"/>
  <c r="N97" i="11"/>
  <c r="N100" i="11" s="1"/>
  <c r="M96" i="11"/>
  <c r="M99" i="11" s="1"/>
  <c r="M97" i="11"/>
  <c r="M100" i="11" s="1"/>
  <c r="L96" i="11"/>
  <c r="L99" i="11" s="1"/>
  <c r="L97" i="11"/>
  <c r="L100" i="11" s="1"/>
  <c r="K96" i="11"/>
  <c r="K99" i="11" s="1"/>
  <c r="K97" i="11"/>
  <c r="K100" i="11" s="1"/>
  <c r="J96" i="11"/>
  <c r="J99" i="11" s="1"/>
  <c r="J97" i="11"/>
  <c r="J100" i="11" s="1"/>
  <c r="I97" i="11"/>
  <c r="I100" i="11" s="1"/>
  <c r="I96" i="11"/>
  <c r="I99" i="11" s="1"/>
  <c r="H97" i="11"/>
  <c r="H100" i="11" s="1"/>
  <c r="H96" i="11"/>
  <c r="H99" i="11" s="1"/>
  <c r="G97" i="11"/>
  <c r="G100" i="11" s="1"/>
  <c r="G96" i="11"/>
  <c r="G99" i="11" s="1"/>
  <c r="F97" i="11"/>
  <c r="F100" i="11" s="1"/>
  <c r="F96" i="11"/>
  <c r="F99" i="11" s="1"/>
  <c r="E97" i="11"/>
  <c r="E100" i="11" s="1"/>
  <c r="E96" i="11"/>
  <c r="E99" i="11" s="1"/>
  <c r="D97" i="11"/>
  <c r="D100" i="11" s="1"/>
  <c r="D96" i="11"/>
  <c r="D99" i="11" s="1"/>
  <c r="C97" i="11"/>
  <c r="C100" i="11" s="1"/>
  <c r="C96" i="11"/>
  <c r="C99" i="11" s="1"/>
  <c r="C80" i="11"/>
  <c r="C83" i="11" s="1"/>
  <c r="C81" i="11"/>
  <c r="C84" i="11" s="1"/>
  <c r="C72" i="11"/>
  <c r="C75" i="11" s="1"/>
  <c r="C73" i="11"/>
  <c r="C76" i="11" s="1"/>
  <c r="C65" i="11"/>
  <c r="C68" i="11" s="1"/>
  <c r="AE48" i="10"/>
  <c r="AD111" i="10"/>
  <c r="AC112" i="10"/>
  <c r="AC115" i="10" s="1"/>
  <c r="AC113" i="10"/>
  <c r="AC116" i="10" s="1"/>
  <c r="AB113" i="10"/>
  <c r="AB116" i="10" s="1"/>
  <c r="AB112" i="10"/>
  <c r="AB115" i="10" s="1"/>
  <c r="AA113" i="10"/>
  <c r="AA116" i="10" s="1"/>
  <c r="AA112" i="10"/>
  <c r="AA115" i="10" s="1"/>
  <c r="Z113" i="10"/>
  <c r="Z116" i="10" s="1"/>
  <c r="Z112" i="10"/>
  <c r="Z115" i="10" s="1"/>
  <c r="Y113" i="10"/>
  <c r="Y116" i="10" s="1"/>
  <c r="Y112" i="10"/>
  <c r="Y115" i="10" s="1"/>
  <c r="X113" i="10"/>
  <c r="X116" i="10" s="1"/>
  <c r="X112" i="10"/>
  <c r="X115" i="10" s="1"/>
  <c r="W112" i="10"/>
  <c r="W115" i="10" s="1"/>
  <c r="W113" i="10"/>
  <c r="W116" i="10" s="1"/>
  <c r="V112" i="10"/>
  <c r="V115" i="10" s="1"/>
  <c r="V113" i="10"/>
  <c r="V116" i="10" s="1"/>
  <c r="U112" i="10"/>
  <c r="U115" i="10" s="1"/>
  <c r="U113" i="10"/>
  <c r="U116" i="10" s="1"/>
  <c r="T113" i="10"/>
  <c r="T116" i="10" s="1"/>
  <c r="T112" i="10"/>
  <c r="T115" i="10" s="1"/>
  <c r="S113" i="10"/>
  <c r="S116" i="10" s="1"/>
  <c r="S112" i="10"/>
  <c r="S115" i="10" s="1"/>
  <c r="R113" i="10"/>
  <c r="R116" i="10" s="1"/>
  <c r="R112" i="10"/>
  <c r="R115" i="10" s="1"/>
  <c r="Q112" i="10"/>
  <c r="Q115" i="10" s="1"/>
  <c r="Q113" i="10"/>
  <c r="Q116" i="10" s="1"/>
  <c r="P112" i="10"/>
  <c r="P115" i="10" s="1"/>
  <c r="P113" i="10"/>
  <c r="P116" i="10" s="1"/>
  <c r="O112" i="10"/>
  <c r="O115" i="10" s="1"/>
  <c r="O113" i="10"/>
  <c r="O116" i="10" s="1"/>
  <c r="N112" i="10"/>
  <c r="N115" i="10" s="1"/>
  <c r="N113" i="10"/>
  <c r="N116" i="10" s="1"/>
  <c r="M112" i="10"/>
  <c r="M115" i="10" s="1"/>
  <c r="M113" i="10"/>
  <c r="M116" i="10" s="1"/>
  <c r="L112" i="10"/>
  <c r="L115" i="10" s="1"/>
  <c r="L113" i="10"/>
  <c r="L116" i="10" s="1"/>
  <c r="K112" i="10"/>
  <c r="K115" i="10" s="1"/>
  <c r="K113" i="10"/>
  <c r="K116" i="10" s="1"/>
  <c r="J112" i="10"/>
  <c r="J115" i="10" s="1"/>
  <c r="J113" i="10"/>
  <c r="J116" i="10" s="1"/>
  <c r="I112" i="10"/>
  <c r="I115" i="10" s="1"/>
  <c r="I113" i="10"/>
  <c r="I116" i="10" s="1"/>
  <c r="H113" i="10"/>
  <c r="H116" i="10" s="1"/>
  <c r="H112" i="10"/>
  <c r="H115" i="10" s="1"/>
  <c r="G113" i="10"/>
  <c r="G116" i="10" s="1"/>
  <c r="G112" i="10"/>
  <c r="G115" i="10" s="1"/>
  <c r="F113" i="10"/>
  <c r="F116" i="10" s="1"/>
  <c r="F112" i="10"/>
  <c r="F115" i="10" s="1"/>
  <c r="E113" i="10"/>
  <c r="E116" i="10" s="1"/>
  <c r="E112" i="10"/>
  <c r="E115" i="10" s="1"/>
  <c r="D113" i="10"/>
  <c r="D116" i="10" s="1"/>
  <c r="D112" i="10"/>
  <c r="D115" i="10" s="1"/>
  <c r="C113" i="10"/>
  <c r="C116" i="10" s="1"/>
  <c r="C112" i="10"/>
  <c r="C115" i="10" s="1"/>
  <c r="AE42" i="10"/>
  <c r="AD103" i="10"/>
  <c r="AC104" i="10"/>
  <c r="AC107" i="10" s="1"/>
  <c r="AC105" i="10"/>
  <c r="AC108" i="10" s="1"/>
  <c r="AB104" i="10"/>
  <c r="AB107" i="10" s="1"/>
  <c r="AB105" i="10"/>
  <c r="AB108" i="10" s="1"/>
  <c r="AA104" i="10"/>
  <c r="AA107" i="10" s="1"/>
  <c r="AA105" i="10"/>
  <c r="AA108" i="10" s="1"/>
  <c r="Z104" i="10"/>
  <c r="Z107" i="10" s="1"/>
  <c r="Z105" i="10"/>
  <c r="Z108" i="10" s="1"/>
  <c r="Y104" i="10"/>
  <c r="Y107" i="10" s="1"/>
  <c r="Y105" i="10"/>
  <c r="Y108" i="10" s="1"/>
  <c r="X104" i="10"/>
  <c r="X107" i="10" s="1"/>
  <c r="X105" i="10"/>
  <c r="X108" i="10" s="1"/>
  <c r="W104" i="10"/>
  <c r="W107" i="10" s="1"/>
  <c r="W105" i="10"/>
  <c r="W108" i="10" s="1"/>
  <c r="V104" i="10"/>
  <c r="V107" i="10" s="1"/>
  <c r="V105" i="10"/>
  <c r="V108" i="10" s="1"/>
  <c r="U104" i="10"/>
  <c r="U107" i="10" s="1"/>
  <c r="U105" i="10"/>
  <c r="U108" i="10" s="1"/>
  <c r="T104" i="10"/>
  <c r="T107" i="10" s="1"/>
  <c r="T105" i="10"/>
  <c r="T108" i="10" s="1"/>
  <c r="S104" i="10"/>
  <c r="S107" i="10" s="1"/>
  <c r="S105" i="10"/>
  <c r="S108" i="10" s="1"/>
  <c r="R104" i="10"/>
  <c r="R107" i="10" s="1"/>
  <c r="R105" i="10"/>
  <c r="R108" i="10" s="1"/>
  <c r="Q104" i="10"/>
  <c r="Q107" i="10" s="1"/>
  <c r="Q105" i="10"/>
  <c r="Q108" i="10" s="1"/>
  <c r="P104" i="10"/>
  <c r="P107" i="10" s="1"/>
  <c r="P105" i="10"/>
  <c r="P108" i="10" s="1"/>
  <c r="O104" i="10"/>
  <c r="O107" i="10" s="1"/>
  <c r="O105" i="10"/>
  <c r="O108" i="10" s="1"/>
  <c r="N104" i="10"/>
  <c r="N107" i="10" s="1"/>
  <c r="N105" i="10"/>
  <c r="N108" i="10" s="1"/>
  <c r="M104" i="10"/>
  <c r="M107" i="10" s="1"/>
  <c r="M105" i="10"/>
  <c r="M108" i="10" s="1"/>
  <c r="L104" i="10"/>
  <c r="L107" i="10" s="1"/>
  <c r="L105" i="10"/>
  <c r="L108" i="10" s="1"/>
  <c r="K104" i="10"/>
  <c r="K107" i="10" s="1"/>
  <c r="K105" i="10"/>
  <c r="K108" i="10" s="1"/>
  <c r="J104" i="10"/>
  <c r="J107" i="10" s="1"/>
  <c r="J105" i="10"/>
  <c r="J108" i="10" s="1"/>
  <c r="I104" i="10"/>
  <c r="I107" i="10" s="1"/>
  <c r="I105" i="10"/>
  <c r="I108" i="10" s="1"/>
  <c r="H104" i="10"/>
  <c r="H107" i="10" s="1"/>
  <c r="H105" i="10"/>
  <c r="H108" i="10" s="1"/>
  <c r="G104" i="10"/>
  <c r="G107" i="10" s="1"/>
  <c r="G105" i="10"/>
  <c r="G108" i="10" s="1"/>
  <c r="F104" i="10"/>
  <c r="F107" i="10" s="1"/>
  <c r="F105" i="10"/>
  <c r="F108" i="10" s="1"/>
  <c r="E104" i="10"/>
  <c r="E107" i="10" s="1"/>
  <c r="E105" i="10"/>
  <c r="E108" i="10" s="1"/>
  <c r="D104" i="10"/>
  <c r="D107" i="10" s="1"/>
  <c r="D105" i="10"/>
  <c r="D108" i="10" s="1"/>
  <c r="C104" i="10"/>
  <c r="C107" i="10" s="1"/>
  <c r="C105" i="10"/>
  <c r="C108" i="10" s="1"/>
  <c r="AE36" i="10"/>
  <c r="AD95" i="10"/>
  <c r="AC96" i="10"/>
  <c r="AC99" i="10" s="1"/>
  <c r="AC97" i="10"/>
  <c r="AC100" i="10" s="1"/>
  <c r="AB96" i="10"/>
  <c r="AB99" i="10" s="1"/>
  <c r="AB97" i="10"/>
  <c r="AB100" i="10" s="1"/>
  <c r="AA96" i="10"/>
  <c r="AA99" i="10" s="1"/>
  <c r="AA97" i="10"/>
  <c r="AA100" i="10" s="1"/>
  <c r="Z96" i="10"/>
  <c r="Z99" i="10" s="1"/>
  <c r="Z97" i="10"/>
  <c r="Z100" i="10" s="1"/>
  <c r="Y96" i="10"/>
  <c r="Y99" i="10" s="1"/>
  <c r="Y97" i="10"/>
  <c r="Y100" i="10" s="1"/>
  <c r="X96" i="10"/>
  <c r="X99" i="10" s="1"/>
  <c r="X97" i="10"/>
  <c r="X100" i="10" s="1"/>
  <c r="W96" i="10"/>
  <c r="W99" i="10" s="1"/>
  <c r="W97" i="10"/>
  <c r="W100" i="10" s="1"/>
  <c r="V96" i="10"/>
  <c r="V99" i="10" s="1"/>
  <c r="V97" i="10"/>
  <c r="V100" i="10" s="1"/>
  <c r="U96" i="10"/>
  <c r="U99" i="10" s="1"/>
  <c r="U97" i="10"/>
  <c r="U100" i="10" s="1"/>
  <c r="T96" i="10"/>
  <c r="T99" i="10" s="1"/>
  <c r="T97" i="10"/>
  <c r="T100" i="10" s="1"/>
  <c r="S96" i="10"/>
  <c r="S99" i="10" s="1"/>
  <c r="S97" i="10"/>
  <c r="S100" i="10" s="1"/>
  <c r="R96" i="10"/>
  <c r="R99" i="10" s="1"/>
  <c r="R97" i="10"/>
  <c r="R100" i="10" s="1"/>
  <c r="Q96" i="10"/>
  <c r="Q99" i="10" s="1"/>
  <c r="Q97" i="10"/>
  <c r="Q100" i="10" s="1"/>
  <c r="P96" i="10"/>
  <c r="P99" i="10" s="1"/>
  <c r="P97" i="10"/>
  <c r="P100" i="10" s="1"/>
  <c r="O96" i="10"/>
  <c r="O99" i="10" s="1"/>
  <c r="O97" i="10"/>
  <c r="O100" i="10" s="1"/>
  <c r="N96" i="10"/>
  <c r="N99" i="10" s="1"/>
  <c r="N97" i="10"/>
  <c r="N100" i="10" s="1"/>
  <c r="M96" i="10"/>
  <c r="M99" i="10" s="1"/>
  <c r="M97" i="10"/>
  <c r="M100" i="10" s="1"/>
  <c r="L96" i="10"/>
  <c r="L99" i="10" s="1"/>
  <c r="L97" i="10"/>
  <c r="L100" i="10" s="1"/>
  <c r="K96" i="10"/>
  <c r="K99" i="10" s="1"/>
  <c r="K97" i="10"/>
  <c r="K100" i="10" s="1"/>
  <c r="J96" i="10"/>
  <c r="J99" i="10" s="1"/>
  <c r="J97" i="10"/>
  <c r="J100" i="10" s="1"/>
  <c r="I96" i="10"/>
  <c r="I99" i="10" s="1"/>
  <c r="I97" i="10"/>
  <c r="I100" i="10" s="1"/>
  <c r="H96" i="10"/>
  <c r="H99" i="10" s="1"/>
  <c r="H97" i="10"/>
  <c r="H100" i="10" s="1"/>
  <c r="G96" i="10"/>
  <c r="G99" i="10" s="1"/>
  <c r="G97" i="10"/>
  <c r="G100" i="10" s="1"/>
  <c r="F96" i="10"/>
  <c r="F99" i="10" s="1"/>
  <c r="F97" i="10"/>
  <c r="F100" i="10" s="1"/>
  <c r="E96" i="10"/>
  <c r="E99" i="10" s="1"/>
  <c r="E97" i="10"/>
  <c r="E100" i="10" s="1"/>
  <c r="D96" i="10"/>
  <c r="D99" i="10" s="1"/>
  <c r="D97" i="10"/>
  <c r="D100" i="10" s="1"/>
  <c r="C96" i="10"/>
  <c r="C99" i="10" s="1"/>
  <c r="C97" i="10"/>
  <c r="C100" i="10" s="1"/>
  <c r="AE30" i="10"/>
  <c r="AD87" i="10"/>
  <c r="AC88" i="10"/>
  <c r="AC91" i="10" s="1"/>
  <c r="AC89" i="10"/>
  <c r="AC92" i="10" s="1"/>
  <c r="AB88" i="10"/>
  <c r="AB91" i="10" s="1"/>
  <c r="AB89" i="10"/>
  <c r="AB92" i="10" s="1"/>
  <c r="AA88" i="10"/>
  <c r="AA91" i="10" s="1"/>
  <c r="AA89" i="10"/>
  <c r="AA92" i="10" s="1"/>
  <c r="Z88" i="10"/>
  <c r="Z91" i="10" s="1"/>
  <c r="Z89" i="10"/>
  <c r="Z92" i="10" s="1"/>
  <c r="Y88" i="10"/>
  <c r="Y91" i="10" s="1"/>
  <c r="Y89" i="10"/>
  <c r="Y92" i="10" s="1"/>
  <c r="X88" i="10"/>
  <c r="X91" i="10" s="1"/>
  <c r="X89" i="10"/>
  <c r="X92" i="10" s="1"/>
  <c r="W88" i="10"/>
  <c r="W91" i="10" s="1"/>
  <c r="W89" i="10"/>
  <c r="W92" i="10" s="1"/>
  <c r="V88" i="10"/>
  <c r="V91" i="10" s="1"/>
  <c r="V89" i="10"/>
  <c r="V92" i="10" s="1"/>
  <c r="U88" i="10"/>
  <c r="U91" i="10" s="1"/>
  <c r="U89" i="10"/>
  <c r="U92" i="10" s="1"/>
  <c r="T88" i="10"/>
  <c r="T91" i="10" s="1"/>
  <c r="T89" i="10"/>
  <c r="T92" i="10" s="1"/>
  <c r="S88" i="10"/>
  <c r="S91" i="10" s="1"/>
  <c r="S89" i="10"/>
  <c r="S92" i="10" s="1"/>
  <c r="R88" i="10"/>
  <c r="R91" i="10" s="1"/>
  <c r="R89" i="10"/>
  <c r="R92" i="10" s="1"/>
  <c r="Q88" i="10"/>
  <c r="Q91" i="10" s="1"/>
  <c r="Q89" i="10"/>
  <c r="Q92" i="10" s="1"/>
  <c r="P88" i="10"/>
  <c r="P91" i="10" s="1"/>
  <c r="P89" i="10"/>
  <c r="P92" i="10" s="1"/>
  <c r="O88" i="10"/>
  <c r="O91" i="10" s="1"/>
  <c r="O89" i="10"/>
  <c r="O92" i="10" s="1"/>
  <c r="N88" i="10"/>
  <c r="N91" i="10" s="1"/>
  <c r="N89" i="10"/>
  <c r="N92" i="10" s="1"/>
  <c r="M88" i="10"/>
  <c r="M91" i="10" s="1"/>
  <c r="M89" i="10"/>
  <c r="M92" i="10" s="1"/>
  <c r="L88" i="10"/>
  <c r="L91" i="10" s="1"/>
  <c r="L89" i="10"/>
  <c r="L92" i="10" s="1"/>
  <c r="K88" i="10"/>
  <c r="K91" i="10" s="1"/>
  <c r="K89" i="10"/>
  <c r="K92" i="10" s="1"/>
  <c r="J88" i="10"/>
  <c r="J91" i="10" s="1"/>
  <c r="J89" i="10"/>
  <c r="J92" i="10" s="1"/>
  <c r="I88" i="10"/>
  <c r="I91" i="10" s="1"/>
  <c r="I89" i="10"/>
  <c r="I92" i="10" s="1"/>
  <c r="H88" i="10"/>
  <c r="H91" i="10" s="1"/>
  <c r="H89" i="10"/>
  <c r="H92" i="10" s="1"/>
  <c r="G88" i="10"/>
  <c r="G91" i="10" s="1"/>
  <c r="G89" i="10"/>
  <c r="G92" i="10" s="1"/>
  <c r="F88" i="10"/>
  <c r="F91" i="10" s="1"/>
  <c r="F89" i="10"/>
  <c r="F92" i="10" s="1"/>
  <c r="E88" i="10"/>
  <c r="E91" i="10" s="1"/>
  <c r="E89" i="10"/>
  <c r="E92" i="10" s="1"/>
  <c r="D88" i="10"/>
  <c r="D91" i="10" s="1"/>
  <c r="D89" i="10"/>
  <c r="D92" i="10" s="1"/>
  <c r="C88" i="10"/>
  <c r="C91" i="10" s="1"/>
  <c r="C89" i="10"/>
  <c r="C92" i="10" s="1"/>
  <c r="AE24" i="10"/>
  <c r="AD79" i="10"/>
  <c r="AC80" i="10"/>
  <c r="AC83" i="10" s="1"/>
  <c r="AC81" i="10"/>
  <c r="AC84" i="10" s="1"/>
  <c r="AB80" i="10"/>
  <c r="AB83" i="10" s="1"/>
  <c r="AB81" i="10"/>
  <c r="AB84" i="10" s="1"/>
  <c r="AA80" i="10"/>
  <c r="AA83" i="10" s="1"/>
  <c r="AA81" i="10"/>
  <c r="AA84" i="10" s="1"/>
  <c r="Z80" i="10"/>
  <c r="Z83" i="10" s="1"/>
  <c r="Z81" i="10"/>
  <c r="Z84" i="10" s="1"/>
  <c r="Y80" i="10"/>
  <c r="Y83" i="10" s="1"/>
  <c r="Y81" i="10"/>
  <c r="Y84" i="10" s="1"/>
  <c r="X80" i="10"/>
  <c r="X83" i="10" s="1"/>
  <c r="X81" i="10"/>
  <c r="X84" i="10" s="1"/>
  <c r="W80" i="10"/>
  <c r="W83" i="10" s="1"/>
  <c r="W81" i="10"/>
  <c r="W84" i="10" s="1"/>
  <c r="V80" i="10"/>
  <c r="V83" i="10" s="1"/>
  <c r="V81" i="10"/>
  <c r="V84" i="10" s="1"/>
  <c r="U80" i="10"/>
  <c r="U83" i="10" s="1"/>
  <c r="U81" i="10"/>
  <c r="U84" i="10" s="1"/>
  <c r="T80" i="10"/>
  <c r="T83" i="10" s="1"/>
  <c r="T81" i="10"/>
  <c r="T84" i="10" s="1"/>
  <c r="S80" i="10"/>
  <c r="S83" i="10" s="1"/>
  <c r="S81" i="10"/>
  <c r="S84" i="10" s="1"/>
  <c r="R80" i="10"/>
  <c r="R83" i="10" s="1"/>
  <c r="R81" i="10"/>
  <c r="R84" i="10" s="1"/>
  <c r="Q80" i="10"/>
  <c r="Q83" i="10" s="1"/>
  <c r="Q81" i="10"/>
  <c r="Q84" i="10" s="1"/>
  <c r="P80" i="10"/>
  <c r="P83" i="10" s="1"/>
  <c r="P81" i="10"/>
  <c r="P84" i="10" s="1"/>
  <c r="O80" i="10"/>
  <c r="O83" i="10" s="1"/>
  <c r="O81" i="10"/>
  <c r="O84" i="10" s="1"/>
  <c r="N80" i="10"/>
  <c r="N83" i="10" s="1"/>
  <c r="N81" i="10"/>
  <c r="N84" i="10" s="1"/>
  <c r="M80" i="10"/>
  <c r="M83" i="10" s="1"/>
  <c r="M81" i="10"/>
  <c r="M84" i="10" s="1"/>
  <c r="L80" i="10"/>
  <c r="L83" i="10" s="1"/>
  <c r="L81" i="10"/>
  <c r="L84" i="10" s="1"/>
  <c r="K80" i="10"/>
  <c r="K83" i="10" s="1"/>
  <c r="K81" i="10"/>
  <c r="K84" i="10" s="1"/>
  <c r="J80" i="10"/>
  <c r="J83" i="10" s="1"/>
  <c r="J81" i="10"/>
  <c r="J84" i="10" s="1"/>
  <c r="I80" i="10"/>
  <c r="I83" i="10" s="1"/>
  <c r="I81" i="10"/>
  <c r="I84" i="10" s="1"/>
  <c r="H80" i="10"/>
  <c r="H83" i="10" s="1"/>
  <c r="H81" i="10"/>
  <c r="H84" i="10" s="1"/>
  <c r="G80" i="10"/>
  <c r="G83" i="10" s="1"/>
  <c r="G81" i="10"/>
  <c r="G84" i="10" s="1"/>
  <c r="F80" i="10"/>
  <c r="F83" i="10" s="1"/>
  <c r="F81" i="10"/>
  <c r="F84" i="10" s="1"/>
  <c r="E80" i="10"/>
  <c r="E83" i="10" s="1"/>
  <c r="E81" i="10"/>
  <c r="E84" i="10" s="1"/>
  <c r="D80" i="10"/>
  <c r="D83" i="10" s="1"/>
  <c r="D81" i="10"/>
  <c r="D84" i="10" s="1"/>
  <c r="C80" i="10"/>
  <c r="C83" i="10" s="1"/>
  <c r="C81" i="10"/>
  <c r="C84" i="10" s="1"/>
  <c r="AE18" i="10"/>
  <c r="AD71" i="10"/>
  <c r="AC73" i="10"/>
  <c r="AC76" i="10" s="1"/>
  <c r="AC72" i="10"/>
  <c r="AC75" i="10" s="1"/>
  <c r="AB72" i="10"/>
  <c r="AB75" i="10" s="1"/>
  <c r="AB73" i="10"/>
  <c r="AB76" i="10" s="1"/>
  <c r="AA72" i="10"/>
  <c r="AA75" i="10" s="1"/>
  <c r="AA73" i="10"/>
  <c r="AA76" i="10" s="1"/>
  <c r="Z72" i="10"/>
  <c r="Z75" i="10" s="1"/>
  <c r="Z73" i="10"/>
  <c r="Z76" i="10" s="1"/>
  <c r="Y73" i="10"/>
  <c r="Y76" i="10" s="1"/>
  <c r="Y72" i="10"/>
  <c r="Y75" i="10" s="1"/>
  <c r="X72" i="10"/>
  <c r="X75" i="10" s="1"/>
  <c r="X73" i="10"/>
  <c r="X76" i="10" s="1"/>
  <c r="W72" i="10"/>
  <c r="W75" i="10" s="1"/>
  <c r="W73" i="10"/>
  <c r="W76" i="10" s="1"/>
  <c r="V73" i="10"/>
  <c r="V76" i="10" s="1"/>
  <c r="V72" i="10"/>
  <c r="V75" i="10" s="1"/>
  <c r="U72" i="10"/>
  <c r="U75" i="10" s="1"/>
  <c r="U73" i="10"/>
  <c r="U76" i="10" s="1"/>
  <c r="T72" i="10"/>
  <c r="T75" i="10" s="1"/>
  <c r="T73" i="10"/>
  <c r="T76" i="10" s="1"/>
  <c r="S72" i="10"/>
  <c r="S75" i="10" s="1"/>
  <c r="S73" i="10"/>
  <c r="S76" i="10" s="1"/>
  <c r="R73" i="10"/>
  <c r="R76" i="10" s="1"/>
  <c r="R72" i="10"/>
  <c r="R75" i="10" s="1"/>
  <c r="Q72" i="10"/>
  <c r="Q75" i="10" s="1"/>
  <c r="Q73" i="10"/>
  <c r="Q76" i="10" s="1"/>
  <c r="P72" i="10"/>
  <c r="P75" i="10" s="1"/>
  <c r="P73" i="10"/>
  <c r="P76" i="10" s="1"/>
  <c r="O73" i="10"/>
  <c r="O76" i="10" s="1"/>
  <c r="O72" i="10"/>
  <c r="O75" i="10" s="1"/>
  <c r="N72" i="10"/>
  <c r="N75" i="10" s="1"/>
  <c r="N73" i="10"/>
  <c r="N76" i="10" s="1"/>
  <c r="M73" i="10"/>
  <c r="M76" i="10" s="1"/>
  <c r="M72" i="10"/>
  <c r="M75" i="10" s="1"/>
  <c r="L72" i="10"/>
  <c r="L75" i="10" s="1"/>
  <c r="L73" i="10"/>
  <c r="L76" i="10" s="1"/>
  <c r="K72" i="10"/>
  <c r="K75" i="10" s="1"/>
  <c r="K73" i="10"/>
  <c r="K76" i="10" s="1"/>
  <c r="J72" i="10"/>
  <c r="J75" i="10" s="1"/>
  <c r="J73" i="10"/>
  <c r="J76" i="10" s="1"/>
  <c r="I72" i="10"/>
  <c r="I75" i="10" s="1"/>
  <c r="I73" i="10"/>
  <c r="I76" i="10" s="1"/>
  <c r="H73" i="10"/>
  <c r="H76" i="10" s="1"/>
  <c r="H72" i="10"/>
  <c r="H75" i="10" s="1"/>
  <c r="G72" i="10"/>
  <c r="G75" i="10" s="1"/>
  <c r="G73" i="10"/>
  <c r="G76" i="10" s="1"/>
  <c r="F72" i="10"/>
  <c r="F75" i="10" s="1"/>
  <c r="F73" i="10"/>
  <c r="F76" i="10" s="1"/>
  <c r="E72" i="10"/>
  <c r="E75" i="10" s="1"/>
  <c r="E73" i="10"/>
  <c r="E76" i="10" s="1"/>
  <c r="D73" i="10"/>
  <c r="D76" i="10" s="1"/>
  <c r="D72" i="10"/>
  <c r="D75" i="10" s="1"/>
  <c r="C72" i="10"/>
  <c r="C75" i="10" s="1"/>
  <c r="C73" i="10"/>
  <c r="C76" i="10" s="1"/>
  <c r="AD63" i="10"/>
  <c r="AE12" i="10"/>
  <c r="AC65" i="10"/>
  <c r="AC68" i="10" s="1"/>
  <c r="AC64" i="10"/>
  <c r="AC67" i="10" s="1"/>
  <c r="AB65" i="10"/>
  <c r="AB68" i="10" s="1"/>
  <c r="AB64" i="10"/>
  <c r="AB67" i="10" s="1"/>
  <c r="AA64" i="10"/>
  <c r="AA67" i="10" s="1"/>
  <c r="AA65" i="10"/>
  <c r="AA68" i="10" s="1"/>
  <c r="Z65" i="10"/>
  <c r="Z68" i="10" s="1"/>
  <c r="Z64" i="10"/>
  <c r="Z67" i="10" s="1"/>
  <c r="Y65" i="10"/>
  <c r="Y68" i="10" s="1"/>
  <c r="Y64" i="10"/>
  <c r="Y67" i="10" s="1"/>
  <c r="X65" i="10"/>
  <c r="X68" i="10" s="1"/>
  <c r="X64" i="10"/>
  <c r="X67" i="10" s="1"/>
  <c r="W65" i="10"/>
  <c r="W68" i="10" s="1"/>
  <c r="W64" i="10"/>
  <c r="W67" i="10" s="1"/>
  <c r="V65" i="10"/>
  <c r="V68" i="10" s="1"/>
  <c r="V64" i="10"/>
  <c r="V67" i="10" s="1"/>
  <c r="U64" i="10"/>
  <c r="U67" i="10" s="1"/>
  <c r="U65" i="10"/>
  <c r="U68" i="10" s="1"/>
  <c r="T64" i="10"/>
  <c r="T67" i="10" s="1"/>
  <c r="T65" i="10"/>
  <c r="T68" i="10" s="1"/>
  <c r="S64" i="10"/>
  <c r="S67" i="10" s="1"/>
  <c r="S65" i="10"/>
  <c r="S68" i="10" s="1"/>
  <c r="R64" i="10"/>
  <c r="R67" i="10" s="1"/>
  <c r="R65" i="10"/>
  <c r="R68" i="10" s="1"/>
  <c r="Q64" i="10"/>
  <c r="Q67" i="10" s="1"/>
  <c r="Q65" i="10"/>
  <c r="Q68" i="10" s="1"/>
  <c r="P65" i="10"/>
  <c r="P68" i="10" s="1"/>
  <c r="P64" i="10"/>
  <c r="P67" i="10" s="1"/>
  <c r="O64" i="10"/>
  <c r="O67" i="10" s="1"/>
  <c r="O65" i="10"/>
  <c r="O68" i="10" s="1"/>
  <c r="N65" i="10"/>
  <c r="N68" i="10" s="1"/>
  <c r="N64" i="10"/>
  <c r="N67" i="10" s="1"/>
  <c r="M65" i="10"/>
  <c r="M68" i="10" s="1"/>
  <c r="M64" i="10"/>
  <c r="M67" i="10" s="1"/>
  <c r="L65" i="10"/>
  <c r="L68" i="10" s="1"/>
  <c r="L64" i="10"/>
  <c r="L67" i="10" s="1"/>
  <c r="K64" i="10"/>
  <c r="K67" i="10" s="1"/>
  <c r="K65" i="10"/>
  <c r="K68" i="10" s="1"/>
  <c r="J64" i="10"/>
  <c r="J67" i="10" s="1"/>
  <c r="J65" i="10"/>
  <c r="J68" i="10" s="1"/>
  <c r="I65" i="10"/>
  <c r="I68" i="10" s="1"/>
  <c r="I64" i="10"/>
  <c r="I67" i="10" s="1"/>
  <c r="H64" i="10"/>
  <c r="H67" i="10" s="1"/>
  <c r="H65" i="10"/>
  <c r="H68" i="10" s="1"/>
  <c r="G64" i="10"/>
  <c r="G67" i="10" s="1"/>
  <c r="G65" i="10"/>
  <c r="G68" i="10" s="1"/>
  <c r="F64" i="10"/>
  <c r="F67" i="10" s="1"/>
  <c r="F65" i="10"/>
  <c r="F68" i="10" s="1"/>
  <c r="E64" i="10"/>
  <c r="E67" i="10" s="1"/>
  <c r="E65" i="10"/>
  <c r="E68" i="10" s="1"/>
  <c r="D64" i="10"/>
  <c r="D67" i="10" s="1"/>
  <c r="D65" i="10"/>
  <c r="D68" i="10" s="1"/>
  <c r="C64" i="10"/>
  <c r="C67" i="10" s="1"/>
  <c r="C65" i="10"/>
  <c r="C68" i="10" s="1"/>
  <c r="AY9" i="10"/>
  <c r="AY8" i="10"/>
  <c r="AY8" i="11" l="1"/>
  <c r="C89" i="11"/>
  <c r="C92" i="11" s="1"/>
  <c r="C88" i="11"/>
  <c r="C91" i="11" s="1"/>
  <c r="E30" i="11"/>
  <c r="D31" i="11"/>
  <c r="D87" i="11"/>
  <c r="E24" i="11"/>
  <c r="D25" i="11"/>
  <c r="D79" i="11"/>
  <c r="E18" i="11"/>
  <c r="D19" i="11"/>
  <c r="D71" i="11"/>
  <c r="E12" i="11"/>
  <c r="D13" i="11"/>
  <c r="D63" i="11"/>
  <c r="AD112" i="11"/>
  <c r="AD115" i="11" s="1"/>
  <c r="AD113" i="11"/>
  <c r="AD116" i="11" s="1"/>
  <c r="AE49" i="11"/>
  <c r="AF48" i="11"/>
  <c r="AE111" i="11"/>
  <c r="AD104" i="11"/>
  <c r="AD107" i="11" s="1"/>
  <c r="AD105" i="11"/>
  <c r="AD108" i="11" s="1"/>
  <c r="AF42" i="11"/>
  <c r="AE43" i="11"/>
  <c r="AE103" i="11"/>
  <c r="AD96" i="11"/>
  <c r="AD99" i="11" s="1"/>
  <c r="AD97" i="11"/>
  <c r="AD100" i="11" s="1"/>
  <c r="AF36" i="11"/>
  <c r="AE37" i="11"/>
  <c r="AE95" i="11"/>
  <c r="AE111" i="10"/>
  <c r="AF48" i="10"/>
  <c r="AE49" i="10"/>
  <c r="AD112" i="10"/>
  <c r="AD115" i="10" s="1"/>
  <c r="AD113" i="10"/>
  <c r="AD116" i="10" s="1"/>
  <c r="AF42" i="10"/>
  <c r="AE43" i="10"/>
  <c r="AE103" i="10"/>
  <c r="AD104" i="10"/>
  <c r="AD107" i="10" s="1"/>
  <c r="AD105" i="10"/>
  <c r="AD108" i="10" s="1"/>
  <c r="AE95" i="10"/>
  <c r="AE37" i="10"/>
  <c r="AF36" i="10"/>
  <c r="AD96" i="10"/>
  <c r="AD99" i="10" s="1"/>
  <c r="AD97" i="10"/>
  <c r="AD100" i="10" s="1"/>
  <c r="AF30" i="10"/>
  <c r="AE31" i="10"/>
  <c r="AE87" i="10"/>
  <c r="AD88" i="10"/>
  <c r="AD91" i="10" s="1"/>
  <c r="AD89" i="10"/>
  <c r="AD92" i="10" s="1"/>
  <c r="AE25" i="10"/>
  <c r="AF24" i="10"/>
  <c r="AE79" i="10"/>
  <c r="AD80" i="10"/>
  <c r="AD83" i="10" s="1"/>
  <c r="AD81" i="10"/>
  <c r="AD84" i="10" s="1"/>
  <c r="AF18" i="10"/>
  <c r="AE71" i="10"/>
  <c r="AE19" i="10"/>
  <c r="AD72" i="10"/>
  <c r="AD75" i="10" s="1"/>
  <c r="AD73" i="10"/>
  <c r="AD76" i="10" s="1"/>
  <c r="AD65" i="10"/>
  <c r="AD68" i="10" s="1"/>
  <c r="AD64" i="10"/>
  <c r="AD67" i="10" s="1"/>
  <c r="AE13" i="10"/>
  <c r="AF12" i="10"/>
  <c r="AE63" i="10"/>
  <c r="C12" i="1"/>
  <c r="C63" i="1" s="1"/>
  <c r="F30" i="11" l="1"/>
  <c r="E31" i="11"/>
  <c r="E87" i="11"/>
  <c r="D88" i="11"/>
  <c r="D91" i="11" s="1"/>
  <c r="D89" i="11"/>
  <c r="D92" i="11" s="1"/>
  <c r="F24" i="11"/>
  <c r="E25" i="11"/>
  <c r="E79" i="11"/>
  <c r="D81" i="11"/>
  <c r="D84" i="11" s="1"/>
  <c r="D80" i="11"/>
  <c r="D83" i="11" s="1"/>
  <c r="F18" i="11"/>
  <c r="E19" i="11"/>
  <c r="E71" i="11"/>
  <c r="D73" i="11"/>
  <c r="D76" i="11" s="1"/>
  <c r="D72" i="11"/>
  <c r="D75" i="11" s="1"/>
  <c r="E13" i="11"/>
  <c r="F12" i="11"/>
  <c r="E63" i="11"/>
  <c r="D65" i="11"/>
  <c r="D68" i="11" s="1"/>
  <c r="D64" i="11"/>
  <c r="D67" i="11" s="1"/>
  <c r="AF49" i="11"/>
  <c r="AF111" i="11"/>
  <c r="AG48" i="11"/>
  <c r="AE112" i="11"/>
  <c r="AE115" i="11" s="1"/>
  <c r="AE113" i="11"/>
  <c r="AE116" i="11" s="1"/>
  <c r="AF43" i="11"/>
  <c r="AG42" i="11"/>
  <c r="AF103" i="11"/>
  <c r="AE104" i="11"/>
  <c r="AE107" i="11" s="1"/>
  <c r="AE105" i="11"/>
  <c r="AE108" i="11" s="1"/>
  <c r="AG36" i="11"/>
  <c r="AF37" i="11"/>
  <c r="AF95" i="11"/>
  <c r="AE96" i="11"/>
  <c r="AE99" i="11" s="1"/>
  <c r="AE97" i="11"/>
  <c r="AE100" i="11" s="1"/>
  <c r="AE112" i="10"/>
  <c r="AE115" i="10" s="1"/>
  <c r="AE113" i="10"/>
  <c r="AE116" i="10" s="1"/>
  <c r="AF49" i="10"/>
  <c r="AG48" i="10"/>
  <c r="AF111" i="10"/>
  <c r="AG42" i="10"/>
  <c r="AF43" i="10"/>
  <c r="AF103" i="10"/>
  <c r="AE104" i="10"/>
  <c r="AE107" i="10" s="1"/>
  <c r="AE105" i="10"/>
  <c r="AE108" i="10" s="1"/>
  <c r="AE96" i="10"/>
  <c r="AE99" i="10" s="1"/>
  <c r="AE97" i="10"/>
  <c r="AE100" i="10" s="1"/>
  <c r="AG36" i="10"/>
  <c r="AF95" i="10"/>
  <c r="AF37" i="10"/>
  <c r="AF87" i="10"/>
  <c r="AG30" i="10"/>
  <c r="AF31" i="10"/>
  <c r="AE88" i="10"/>
  <c r="AE91" i="10" s="1"/>
  <c r="AE89" i="10"/>
  <c r="AE92" i="10" s="1"/>
  <c r="AF25" i="10"/>
  <c r="AF79" i="10"/>
  <c r="AG24" i="10"/>
  <c r="AE80" i="10"/>
  <c r="AE83" i="10" s="1"/>
  <c r="AE81" i="10"/>
  <c r="AE84" i="10" s="1"/>
  <c r="AF71" i="10"/>
  <c r="AG18" i="10"/>
  <c r="AF19" i="10"/>
  <c r="AE72" i="10"/>
  <c r="AE75" i="10" s="1"/>
  <c r="AE73" i="10"/>
  <c r="AE76" i="10" s="1"/>
  <c r="AG12" i="10"/>
  <c r="AF63" i="10"/>
  <c r="AF13" i="10"/>
  <c r="AE64" i="10"/>
  <c r="AE67" i="10" s="1"/>
  <c r="AE65" i="10"/>
  <c r="AE68" i="10" s="1"/>
  <c r="C64" i="1"/>
  <c r="C67" i="1" s="1"/>
  <c r="C65" i="1"/>
  <c r="C68" i="1" s="1"/>
  <c r="C48" i="1"/>
  <c r="C42" i="1"/>
  <c r="C103" i="1" s="1"/>
  <c r="AH51" i="1"/>
  <c r="AH50" i="1"/>
  <c r="AH33" i="1"/>
  <c r="G30" i="11" l="1"/>
  <c r="F31" i="11"/>
  <c r="F87" i="11"/>
  <c r="E88" i="11"/>
  <c r="E91" i="11" s="1"/>
  <c r="E89" i="11"/>
  <c r="E92" i="11" s="1"/>
  <c r="G24" i="11"/>
  <c r="F25" i="11"/>
  <c r="F79" i="11"/>
  <c r="E81" i="11"/>
  <c r="E84" i="11" s="1"/>
  <c r="E80" i="11"/>
  <c r="E83" i="11" s="1"/>
  <c r="G18" i="11"/>
  <c r="F19" i="11"/>
  <c r="F71" i="11"/>
  <c r="E73" i="11"/>
  <c r="E76" i="11" s="1"/>
  <c r="E72" i="11"/>
  <c r="E75" i="11" s="1"/>
  <c r="G12" i="11"/>
  <c r="F13" i="11"/>
  <c r="F63" i="11"/>
  <c r="E65" i="11"/>
  <c r="E68" i="11" s="1"/>
  <c r="E64" i="11"/>
  <c r="E67" i="11" s="1"/>
  <c r="AF112" i="11"/>
  <c r="AF115" i="11" s="1"/>
  <c r="AF113" i="11"/>
  <c r="AF116" i="11" s="1"/>
  <c r="AG49" i="11"/>
  <c r="AG111" i="11"/>
  <c r="AG43" i="11"/>
  <c r="AG103" i="11"/>
  <c r="AF104" i="11"/>
  <c r="AF107" i="11" s="1"/>
  <c r="AF105" i="11"/>
  <c r="AF108" i="11" s="1"/>
  <c r="AG37" i="11"/>
  <c r="AG95" i="11"/>
  <c r="AF96" i="11"/>
  <c r="AF99" i="11" s="1"/>
  <c r="AF97" i="11"/>
  <c r="AF100" i="11" s="1"/>
  <c r="AG111" i="10"/>
  <c r="AG49" i="10"/>
  <c r="AF112" i="10"/>
  <c r="AF115" i="10" s="1"/>
  <c r="AF113" i="10"/>
  <c r="AF116" i="10" s="1"/>
  <c r="AG43" i="10"/>
  <c r="AG103" i="10"/>
  <c r="AF104" i="10"/>
  <c r="AF107" i="10" s="1"/>
  <c r="AF105" i="10"/>
  <c r="AF108" i="10" s="1"/>
  <c r="AG95" i="10"/>
  <c r="AG37" i="10"/>
  <c r="AF97" i="10"/>
  <c r="AF100" i="10" s="1"/>
  <c r="AF96" i="10"/>
  <c r="AF99" i="10" s="1"/>
  <c r="AF88" i="10"/>
  <c r="AF91" i="10" s="1"/>
  <c r="AF89" i="10"/>
  <c r="AF92" i="10" s="1"/>
  <c r="AG31" i="10"/>
  <c r="AG87" i="10"/>
  <c r="AF80" i="10"/>
  <c r="AF83" i="10" s="1"/>
  <c r="AF81" i="10"/>
  <c r="AF84" i="10" s="1"/>
  <c r="AG25" i="10"/>
  <c r="AG79" i="10"/>
  <c r="AF72" i="10"/>
  <c r="AF75" i="10" s="1"/>
  <c r="AF73" i="10"/>
  <c r="AF76" i="10" s="1"/>
  <c r="AG71" i="10"/>
  <c r="AG19" i="10"/>
  <c r="AG13" i="10"/>
  <c r="AG63" i="10"/>
  <c r="AF64" i="10"/>
  <c r="AF67" i="10" s="1"/>
  <c r="AF65" i="10"/>
  <c r="AF68" i="10" s="1"/>
  <c r="C104" i="1"/>
  <c r="C107" i="1" s="1"/>
  <c r="C105" i="1"/>
  <c r="C108" i="1" s="1"/>
  <c r="C49" i="1"/>
  <c r="C111" i="1"/>
  <c r="AI50" i="1"/>
  <c r="D48" i="1"/>
  <c r="H30" i="11" l="1"/>
  <c r="G31" i="11"/>
  <c r="G87" i="11"/>
  <c r="F88" i="11"/>
  <c r="F91" i="11" s="1"/>
  <c r="F89" i="11"/>
  <c r="F92" i="11" s="1"/>
  <c r="H24" i="11"/>
  <c r="G25" i="11"/>
  <c r="G79" i="11"/>
  <c r="F81" i="11"/>
  <c r="F84" i="11" s="1"/>
  <c r="F80" i="11"/>
  <c r="F83" i="11" s="1"/>
  <c r="H18" i="11"/>
  <c r="G19" i="11"/>
  <c r="G71" i="11"/>
  <c r="F73" i="11"/>
  <c r="F76" i="11" s="1"/>
  <c r="F72" i="11"/>
  <c r="F75" i="11" s="1"/>
  <c r="H12" i="11"/>
  <c r="G13" i="11"/>
  <c r="G63" i="11"/>
  <c r="F64" i="11"/>
  <c r="F67" i="11" s="1"/>
  <c r="F65" i="11"/>
  <c r="F68" i="11" s="1"/>
  <c r="AG112" i="11"/>
  <c r="AG115" i="11" s="1"/>
  <c r="AH115" i="11" s="1"/>
  <c r="AG113" i="11"/>
  <c r="AG116" i="11" s="1"/>
  <c r="AH116" i="11" s="1"/>
  <c r="AG104" i="11"/>
  <c r="AG107" i="11" s="1"/>
  <c r="AH107" i="11" s="1"/>
  <c r="AI107" i="11" s="1"/>
  <c r="AJ44" i="11" s="1"/>
  <c r="AG105" i="11"/>
  <c r="AG108" i="11" s="1"/>
  <c r="AH108" i="11" s="1"/>
  <c r="AG96" i="11"/>
  <c r="AG99" i="11" s="1"/>
  <c r="AH99" i="11" s="1"/>
  <c r="AG97" i="11"/>
  <c r="AG100" i="11" s="1"/>
  <c r="AH100" i="11" s="1"/>
  <c r="AG112" i="10"/>
  <c r="AG115" i="10" s="1"/>
  <c r="AH115" i="10" s="1"/>
  <c r="AG113" i="10"/>
  <c r="AG116" i="10" s="1"/>
  <c r="AH116" i="10" s="1"/>
  <c r="AG104" i="10"/>
  <c r="AG107" i="10" s="1"/>
  <c r="AH107" i="10" s="1"/>
  <c r="AI107" i="10" s="1"/>
  <c r="AJ44" i="10" s="1"/>
  <c r="AG105" i="10"/>
  <c r="AG108" i="10" s="1"/>
  <c r="AH108" i="10" s="1"/>
  <c r="AG96" i="10"/>
  <c r="AG99" i="10" s="1"/>
  <c r="AH99" i="10" s="1"/>
  <c r="AG97" i="10"/>
  <c r="AG100" i="10" s="1"/>
  <c r="AH100" i="10" s="1"/>
  <c r="AG88" i="10"/>
  <c r="AG91" i="10" s="1"/>
  <c r="AH91" i="10" s="1"/>
  <c r="AG89" i="10"/>
  <c r="AG92" i="10" s="1"/>
  <c r="AH92" i="10" s="1"/>
  <c r="AG80" i="10"/>
  <c r="AG83" i="10" s="1"/>
  <c r="AH83" i="10" s="1"/>
  <c r="AG81" i="10"/>
  <c r="AG84" i="10" s="1"/>
  <c r="AH84" i="10" s="1"/>
  <c r="AG72" i="10"/>
  <c r="AG75" i="10" s="1"/>
  <c r="AH75" i="10" s="1"/>
  <c r="AG73" i="10"/>
  <c r="AG76" i="10" s="1"/>
  <c r="AH76" i="10" s="1"/>
  <c r="AG64" i="10"/>
  <c r="AG67" i="10" s="1"/>
  <c r="AH67" i="10" s="1"/>
  <c r="AI67" i="10" s="1"/>
  <c r="AJ14" i="10" s="1"/>
  <c r="AG65" i="10"/>
  <c r="AG68" i="10" s="1"/>
  <c r="AH68" i="10" s="1"/>
  <c r="C112" i="1"/>
  <c r="C115" i="1" s="1"/>
  <c r="C113" i="1"/>
  <c r="C116" i="1" s="1"/>
  <c r="E48" i="1"/>
  <c r="F48" i="1" s="1"/>
  <c r="D111" i="1"/>
  <c r="D49" i="1"/>
  <c r="I30" i="11" l="1"/>
  <c r="H31" i="11"/>
  <c r="H87" i="11"/>
  <c r="G88" i="11"/>
  <c r="G91" i="11" s="1"/>
  <c r="G89" i="11"/>
  <c r="G92" i="11" s="1"/>
  <c r="I24" i="11"/>
  <c r="H25" i="11"/>
  <c r="H79" i="11"/>
  <c r="G81" i="11"/>
  <c r="G84" i="11" s="1"/>
  <c r="G80" i="11"/>
  <c r="G83" i="11" s="1"/>
  <c r="I18" i="11"/>
  <c r="H19" i="11"/>
  <c r="H71" i="11"/>
  <c r="G73" i="11"/>
  <c r="G76" i="11" s="1"/>
  <c r="G72" i="11"/>
  <c r="G75" i="11" s="1"/>
  <c r="I12" i="11"/>
  <c r="H13" i="11"/>
  <c r="H63" i="11"/>
  <c r="G65" i="11"/>
  <c r="G68" i="11" s="1"/>
  <c r="G64" i="11"/>
  <c r="G67" i="11" s="1"/>
  <c r="AI115" i="11"/>
  <c r="AJ50" i="11" s="1"/>
  <c r="AI99" i="11"/>
  <c r="AJ38" i="11" s="1"/>
  <c r="AI75" i="10"/>
  <c r="AJ20" i="10" s="1"/>
  <c r="AI115" i="10"/>
  <c r="AJ50" i="10" s="1"/>
  <c r="AI99" i="10"/>
  <c r="AJ38" i="10" s="1"/>
  <c r="AI83" i="10"/>
  <c r="AJ26" i="10" s="1"/>
  <c r="AI91" i="10"/>
  <c r="AJ32" i="10" s="1"/>
  <c r="E111" i="1"/>
  <c r="E49" i="1"/>
  <c r="D112" i="1"/>
  <c r="D115" i="1" s="1"/>
  <c r="D113" i="1"/>
  <c r="D116" i="1" s="1"/>
  <c r="F49" i="1"/>
  <c r="F111" i="1"/>
  <c r="G48" i="1"/>
  <c r="J30" i="11" l="1"/>
  <c r="I31" i="11"/>
  <c r="I87" i="11"/>
  <c r="H88" i="11"/>
  <c r="H91" i="11" s="1"/>
  <c r="H89" i="11"/>
  <c r="H92" i="11" s="1"/>
  <c r="J24" i="11"/>
  <c r="I25" i="11"/>
  <c r="I79" i="11"/>
  <c r="H81" i="11"/>
  <c r="H84" i="11" s="1"/>
  <c r="H80" i="11"/>
  <c r="H83" i="11" s="1"/>
  <c r="J18" i="11"/>
  <c r="I19" i="11"/>
  <c r="I71" i="11"/>
  <c r="H73" i="11"/>
  <c r="H76" i="11" s="1"/>
  <c r="H72" i="11"/>
  <c r="H75" i="11" s="1"/>
  <c r="I13" i="11"/>
  <c r="J12" i="11"/>
  <c r="I63" i="11"/>
  <c r="H65" i="11"/>
  <c r="H68" i="11" s="1"/>
  <c r="H64" i="11"/>
  <c r="H67" i="11" s="1"/>
  <c r="E112" i="1"/>
  <c r="E115" i="1" s="1"/>
  <c r="E113" i="1"/>
  <c r="E116" i="1" s="1"/>
  <c r="F112" i="1"/>
  <c r="F115" i="1" s="1"/>
  <c r="F113" i="1"/>
  <c r="F116" i="1" s="1"/>
  <c r="G49" i="1"/>
  <c r="G111" i="1"/>
  <c r="H48" i="1"/>
  <c r="K30" i="11" l="1"/>
  <c r="J31" i="11"/>
  <c r="J87" i="11"/>
  <c r="I88" i="11"/>
  <c r="I91" i="11" s="1"/>
  <c r="I89" i="11"/>
  <c r="I92" i="11" s="1"/>
  <c r="K24" i="11"/>
  <c r="J25" i="11"/>
  <c r="J79" i="11"/>
  <c r="I81" i="11"/>
  <c r="I84" i="11" s="1"/>
  <c r="I80" i="11"/>
  <c r="I83" i="11" s="1"/>
  <c r="K18" i="11"/>
  <c r="J19" i="11"/>
  <c r="J71" i="11"/>
  <c r="I73" i="11"/>
  <c r="I76" i="11" s="1"/>
  <c r="I72" i="11"/>
  <c r="I75" i="11" s="1"/>
  <c r="K12" i="11"/>
  <c r="J13" i="11"/>
  <c r="J63" i="11"/>
  <c r="I65" i="11"/>
  <c r="I68" i="11" s="1"/>
  <c r="I64" i="11"/>
  <c r="I67" i="11" s="1"/>
  <c r="G112" i="1"/>
  <c r="G115" i="1" s="1"/>
  <c r="G113" i="1"/>
  <c r="G116" i="1" s="1"/>
  <c r="I48" i="1"/>
  <c r="H111" i="1"/>
  <c r="H49" i="1"/>
  <c r="L30" i="11" l="1"/>
  <c r="K31" i="11"/>
  <c r="K87" i="11"/>
  <c r="J88" i="11"/>
  <c r="J91" i="11" s="1"/>
  <c r="J89" i="11"/>
  <c r="J92" i="11" s="1"/>
  <c r="L24" i="11"/>
  <c r="K25" i="11"/>
  <c r="K79" i="11"/>
  <c r="J81" i="11"/>
  <c r="J84" i="11" s="1"/>
  <c r="J80" i="11"/>
  <c r="J83" i="11" s="1"/>
  <c r="L18" i="11"/>
  <c r="K19" i="11"/>
  <c r="K71" i="11"/>
  <c r="J73" i="11"/>
  <c r="J76" i="11" s="1"/>
  <c r="J72" i="11"/>
  <c r="J75" i="11" s="1"/>
  <c r="L12" i="11"/>
  <c r="K13" i="11"/>
  <c r="K63" i="11"/>
  <c r="J65" i="11"/>
  <c r="J68" i="11" s="1"/>
  <c r="J64" i="11"/>
  <c r="J67" i="11" s="1"/>
  <c r="I111" i="1"/>
  <c r="J48" i="1"/>
  <c r="I49" i="1"/>
  <c r="H112" i="1"/>
  <c r="H115" i="1" s="1"/>
  <c r="H113" i="1"/>
  <c r="H116" i="1" s="1"/>
  <c r="J49" i="1"/>
  <c r="M30" i="11" l="1"/>
  <c r="L31" i="11"/>
  <c r="L87" i="11"/>
  <c r="K88" i="11"/>
  <c r="K91" i="11" s="1"/>
  <c r="K89" i="11"/>
  <c r="K92" i="11" s="1"/>
  <c r="M24" i="11"/>
  <c r="L25" i="11"/>
  <c r="L79" i="11"/>
  <c r="K81" i="11"/>
  <c r="K84" i="11" s="1"/>
  <c r="K80" i="11"/>
  <c r="K83" i="11" s="1"/>
  <c r="M18" i="11"/>
  <c r="L19" i="11"/>
  <c r="L71" i="11"/>
  <c r="K73" i="11"/>
  <c r="K76" i="11" s="1"/>
  <c r="K72" i="11"/>
  <c r="K75" i="11" s="1"/>
  <c r="M12" i="11"/>
  <c r="L13" i="11"/>
  <c r="L63" i="11"/>
  <c r="K65" i="11"/>
  <c r="K68" i="11" s="1"/>
  <c r="K64" i="11"/>
  <c r="K67" i="11" s="1"/>
  <c r="I112" i="1"/>
  <c r="I115" i="1" s="1"/>
  <c r="I113" i="1"/>
  <c r="I116" i="1" s="1"/>
  <c r="J111" i="1"/>
  <c r="K48" i="1"/>
  <c r="N30" i="11" l="1"/>
  <c r="M31" i="11"/>
  <c r="M87" i="11"/>
  <c r="L88" i="11"/>
  <c r="L91" i="11" s="1"/>
  <c r="L89" i="11"/>
  <c r="L92" i="11" s="1"/>
  <c r="N24" i="11"/>
  <c r="M25" i="11"/>
  <c r="M79" i="11"/>
  <c r="L81" i="11"/>
  <c r="L84" i="11" s="1"/>
  <c r="L80" i="11"/>
  <c r="L83" i="11" s="1"/>
  <c r="N18" i="11"/>
  <c r="M19" i="11"/>
  <c r="M71" i="11"/>
  <c r="L73" i="11"/>
  <c r="L76" i="11" s="1"/>
  <c r="L72" i="11"/>
  <c r="L75" i="11" s="1"/>
  <c r="N12" i="11"/>
  <c r="M13" i="11"/>
  <c r="M63" i="11"/>
  <c r="L65" i="11"/>
  <c r="L68" i="11" s="1"/>
  <c r="L64" i="11"/>
  <c r="L67" i="11" s="1"/>
  <c r="J113" i="1"/>
  <c r="J116" i="1" s="1"/>
  <c r="J112" i="1"/>
  <c r="J115" i="1" s="1"/>
  <c r="K111" i="1"/>
  <c r="K49" i="1"/>
  <c r="L48" i="1"/>
  <c r="M48" i="1"/>
  <c r="M111" i="1" s="1"/>
  <c r="O30" i="11" l="1"/>
  <c r="N31" i="11"/>
  <c r="N87" i="11"/>
  <c r="M88" i="11"/>
  <c r="M91" i="11" s="1"/>
  <c r="M89" i="11"/>
  <c r="M92" i="11" s="1"/>
  <c r="O24" i="11"/>
  <c r="N25" i="11"/>
  <c r="N79" i="11"/>
  <c r="M81" i="11"/>
  <c r="M84" i="11" s="1"/>
  <c r="M80" i="11"/>
  <c r="M83" i="11" s="1"/>
  <c r="O18" i="11"/>
  <c r="N19" i="11"/>
  <c r="N71" i="11"/>
  <c r="M73" i="11"/>
  <c r="M76" i="11" s="1"/>
  <c r="M72" i="11"/>
  <c r="M75" i="11" s="1"/>
  <c r="O12" i="11"/>
  <c r="N13" i="11"/>
  <c r="N63" i="11"/>
  <c r="M64" i="11"/>
  <c r="M67" i="11" s="1"/>
  <c r="M65" i="11"/>
  <c r="M68" i="11" s="1"/>
  <c r="K113" i="1"/>
  <c r="K116" i="1" s="1"/>
  <c r="K112" i="1"/>
  <c r="K115" i="1" s="1"/>
  <c r="L111" i="1"/>
  <c r="L49" i="1"/>
  <c r="M113" i="1"/>
  <c r="M116" i="1" s="1"/>
  <c r="M112" i="1"/>
  <c r="M115" i="1" s="1"/>
  <c r="M49" i="1"/>
  <c r="N48" i="1"/>
  <c r="N111" i="1" s="1"/>
  <c r="P30" i="11" l="1"/>
  <c r="O31" i="11"/>
  <c r="O87" i="11"/>
  <c r="N88" i="11"/>
  <c r="N91" i="11" s="1"/>
  <c r="N89" i="11"/>
  <c r="N92" i="11" s="1"/>
  <c r="P24" i="11"/>
  <c r="O25" i="11"/>
  <c r="O79" i="11"/>
  <c r="N81" i="11"/>
  <c r="N84" i="11" s="1"/>
  <c r="N80" i="11"/>
  <c r="N83" i="11" s="1"/>
  <c r="P18" i="11"/>
  <c r="O19" i="11"/>
  <c r="O71" i="11"/>
  <c r="N73" i="11"/>
  <c r="N76" i="11" s="1"/>
  <c r="N72" i="11"/>
  <c r="N75" i="11" s="1"/>
  <c r="O13" i="11"/>
  <c r="P12" i="11"/>
  <c r="O63" i="11"/>
  <c r="N64" i="11"/>
  <c r="N67" i="11" s="1"/>
  <c r="N65" i="11"/>
  <c r="N68" i="11" s="1"/>
  <c r="L112" i="1"/>
  <c r="L115" i="1" s="1"/>
  <c r="L113" i="1"/>
  <c r="L116" i="1" s="1"/>
  <c r="N113" i="1"/>
  <c r="N116" i="1" s="1"/>
  <c r="N112" i="1"/>
  <c r="N115" i="1" s="1"/>
  <c r="N49" i="1"/>
  <c r="O48" i="1"/>
  <c r="O111" i="1" s="1"/>
  <c r="Q30" i="11" l="1"/>
  <c r="P31" i="11"/>
  <c r="P87" i="11"/>
  <c r="O88" i="11"/>
  <c r="O91" i="11" s="1"/>
  <c r="O89" i="11"/>
  <c r="O92" i="11" s="1"/>
  <c r="Q24" i="11"/>
  <c r="P25" i="11"/>
  <c r="P79" i="11"/>
  <c r="O81" i="11"/>
  <c r="O84" i="11" s="1"/>
  <c r="O80" i="11"/>
  <c r="O83" i="11" s="1"/>
  <c r="Q18" i="11"/>
  <c r="P19" i="11"/>
  <c r="P71" i="11"/>
  <c r="O73" i="11"/>
  <c r="O76" i="11" s="1"/>
  <c r="O72" i="11"/>
  <c r="O75" i="11" s="1"/>
  <c r="Q12" i="11"/>
  <c r="P13" i="11"/>
  <c r="P63" i="11"/>
  <c r="O64" i="11"/>
  <c r="O67" i="11" s="1"/>
  <c r="O65" i="11"/>
  <c r="O68" i="11" s="1"/>
  <c r="O112" i="1"/>
  <c r="O115" i="1" s="1"/>
  <c r="O113" i="1"/>
  <c r="O116" i="1" s="1"/>
  <c r="O49" i="1"/>
  <c r="P48" i="1"/>
  <c r="P111" i="1" s="1"/>
  <c r="R30" i="11" l="1"/>
  <c r="Q31" i="11"/>
  <c r="Q87" i="11"/>
  <c r="P88" i="11"/>
  <c r="P91" i="11" s="1"/>
  <c r="P89" i="11"/>
  <c r="P92" i="11" s="1"/>
  <c r="R24" i="11"/>
  <c r="Q25" i="11"/>
  <c r="Q79" i="11"/>
  <c r="P81" i="11"/>
  <c r="P84" i="11" s="1"/>
  <c r="P80" i="11"/>
  <c r="P83" i="11" s="1"/>
  <c r="R18" i="11"/>
  <c r="Q19" i="11"/>
  <c r="Q71" i="11"/>
  <c r="P73" i="11"/>
  <c r="P76" i="11" s="1"/>
  <c r="P72" i="11"/>
  <c r="P75" i="11" s="1"/>
  <c r="R12" i="11"/>
  <c r="Q13" i="11"/>
  <c r="Q63" i="11"/>
  <c r="P64" i="11"/>
  <c r="P67" i="11" s="1"/>
  <c r="P65" i="11"/>
  <c r="P68" i="11" s="1"/>
  <c r="P113" i="1"/>
  <c r="P116" i="1" s="1"/>
  <c r="P112" i="1"/>
  <c r="P115" i="1" s="1"/>
  <c r="P49" i="1"/>
  <c r="Q48" i="1"/>
  <c r="Q111" i="1" s="1"/>
  <c r="S30" i="11" l="1"/>
  <c r="R31" i="11"/>
  <c r="R87" i="11"/>
  <c r="Q88" i="11"/>
  <c r="Q91" i="11" s="1"/>
  <c r="Q89" i="11"/>
  <c r="Q92" i="11" s="1"/>
  <c r="S24" i="11"/>
  <c r="R25" i="11"/>
  <c r="R79" i="11"/>
  <c r="Q81" i="11"/>
  <c r="Q84" i="11" s="1"/>
  <c r="Q80" i="11"/>
  <c r="Q83" i="11" s="1"/>
  <c r="S18" i="11"/>
  <c r="R19" i="11"/>
  <c r="R71" i="11"/>
  <c r="Q73" i="11"/>
  <c r="Q76" i="11" s="1"/>
  <c r="Q72" i="11"/>
  <c r="Q75" i="11" s="1"/>
  <c r="R13" i="11"/>
  <c r="S12" i="11"/>
  <c r="R63" i="11"/>
  <c r="Q64" i="11"/>
  <c r="Q67" i="11" s="1"/>
  <c r="Q65" i="11"/>
  <c r="Q68" i="11" s="1"/>
  <c r="Q113" i="1"/>
  <c r="Q116" i="1" s="1"/>
  <c r="Q112" i="1"/>
  <c r="Q115" i="1" s="1"/>
  <c r="Q49" i="1"/>
  <c r="R48" i="1"/>
  <c r="R111" i="1" s="1"/>
  <c r="T30" i="11" l="1"/>
  <c r="S31" i="11"/>
  <c r="S87" i="11"/>
  <c r="R88" i="11"/>
  <c r="R91" i="11" s="1"/>
  <c r="R89" i="11"/>
  <c r="R92" i="11" s="1"/>
  <c r="T24" i="11"/>
  <c r="S25" i="11"/>
  <c r="S79" i="11"/>
  <c r="R81" i="11"/>
  <c r="R84" i="11" s="1"/>
  <c r="R80" i="11"/>
  <c r="R83" i="11" s="1"/>
  <c r="T18" i="11"/>
  <c r="S19" i="11"/>
  <c r="S71" i="11"/>
  <c r="R73" i="11"/>
  <c r="R76" i="11" s="1"/>
  <c r="R72" i="11"/>
  <c r="R75" i="11" s="1"/>
  <c r="T12" i="11"/>
  <c r="S13" i="11"/>
  <c r="S63" i="11"/>
  <c r="R65" i="11"/>
  <c r="R68" i="11" s="1"/>
  <c r="R64" i="11"/>
  <c r="R67" i="11" s="1"/>
  <c r="R112" i="1"/>
  <c r="R115" i="1" s="1"/>
  <c r="R113" i="1"/>
  <c r="R116" i="1" s="1"/>
  <c r="R49" i="1"/>
  <c r="S48" i="1"/>
  <c r="S111" i="1" s="1"/>
  <c r="U30" i="11" l="1"/>
  <c r="T31" i="11"/>
  <c r="T87" i="11"/>
  <c r="S88" i="11"/>
  <c r="S91" i="11" s="1"/>
  <c r="S89" i="11"/>
  <c r="S92" i="11" s="1"/>
  <c r="U24" i="11"/>
  <c r="T25" i="11"/>
  <c r="T79" i="11"/>
  <c r="S81" i="11"/>
  <c r="S84" i="11" s="1"/>
  <c r="S80" i="11"/>
  <c r="S83" i="11" s="1"/>
  <c r="U18" i="11"/>
  <c r="T19" i="11"/>
  <c r="T71" i="11"/>
  <c r="S73" i="11"/>
  <c r="S76" i="11" s="1"/>
  <c r="S72" i="11"/>
  <c r="S75" i="11" s="1"/>
  <c r="U12" i="11"/>
  <c r="T13" i="11"/>
  <c r="T63" i="11"/>
  <c r="S64" i="11"/>
  <c r="S67" i="11" s="1"/>
  <c r="S65" i="11"/>
  <c r="S68" i="11" s="1"/>
  <c r="S112" i="1"/>
  <c r="S115" i="1" s="1"/>
  <c r="S113" i="1"/>
  <c r="S116" i="1" s="1"/>
  <c r="S49" i="1"/>
  <c r="T48" i="1"/>
  <c r="T111" i="1" s="1"/>
  <c r="V30" i="11" l="1"/>
  <c r="U31" i="11"/>
  <c r="U87" i="11"/>
  <c r="T88" i="11"/>
  <c r="T91" i="11" s="1"/>
  <c r="T89" i="11"/>
  <c r="T92" i="11" s="1"/>
  <c r="V24" i="11"/>
  <c r="U25" i="11"/>
  <c r="U79" i="11"/>
  <c r="T81" i="11"/>
  <c r="T84" i="11" s="1"/>
  <c r="T80" i="11"/>
  <c r="T83" i="11" s="1"/>
  <c r="V18" i="11"/>
  <c r="U19" i="11"/>
  <c r="U71" i="11"/>
  <c r="T73" i="11"/>
  <c r="T76" i="11" s="1"/>
  <c r="T72" i="11"/>
  <c r="T75" i="11" s="1"/>
  <c r="U13" i="11"/>
  <c r="V12" i="11"/>
  <c r="U63" i="11"/>
  <c r="T65" i="11"/>
  <c r="T68" i="11" s="1"/>
  <c r="T64" i="11"/>
  <c r="T67" i="11" s="1"/>
  <c r="T112" i="1"/>
  <c r="T115" i="1" s="1"/>
  <c r="T113" i="1"/>
  <c r="T116" i="1" s="1"/>
  <c r="U48" i="1"/>
  <c r="U111" i="1" s="1"/>
  <c r="T49" i="1"/>
  <c r="W30" i="11" l="1"/>
  <c r="V31" i="11"/>
  <c r="V87" i="11"/>
  <c r="U88" i="11"/>
  <c r="U91" i="11" s="1"/>
  <c r="U89" i="11"/>
  <c r="U92" i="11" s="1"/>
  <c r="W24" i="11"/>
  <c r="V25" i="11"/>
  <c r="V79" i="11"/>
  <c r="U81" i="11"/>
  <c r="U84" i="11" s="1"/>
  <c r="U80" i="11"/>
  <c r="U83" i="11" s="1"/>
  <c r="W18" i="11"/>
  <c r="V19" i="11"/>
  <c r="V71" i="11"/>
  <c r="U73" i="11"/>
  <c r="U76" i="11" s="1"/>
  <c r="U72" i="11"/>
  <c r="U75" i="11" s="1"/>
  <c r="W12" i="11"/>
  <c r="V13" i="11"/>
  <c r="V63" i="11"/>
  <c r="U65" i="11"/>
  <c r="U68" i="11" s="1"/>
  <c r="U64" i="11"/>
  <c r="U67" i="11" s="1"/>
  <c r="U112" i="1"/>
  <c r="U115" i="1" s="1"/>
  <c r="U113" i="1"/>
  <c r="U116" i="1" s="1"/>
  <c r="V48" i="1"/>
  <c r="V111" i="1" s="1"/>
  <c r="U49" i="1"/>
  <c r="X30" i="11" l="1"/>
  <c r="W31" i="11"/>
  <c r="W87" i="11"/>
  <c r="V88" i="11"/>
  <c r="V91" i="11" s="1"/>
  <c r="V89" i="11"/>
  <c r="V92" i="11" s="1"/>
  <c r="X24" i="11"/>
  <c r="W25" i="11"/>
  <c r="W79" i="11"/>
  <c r="V81" i="11"/>
  <c r="V84" i="11" s="1"/>
  <c r="V80" i="11"/>
  <c r="V83" i="11" s="1"/>
  <c r="X18" i="11"/>
  <c r="W19" i="11"/>
  <c r="W71" i="11"/>
  <c r="V73" i="11"/>
  <c r="V76" i="11" s="1"/>
  <c r="V72" i="11"/>
  <c r="V75" i="11" s="1"/>
  <c r="X12" i="11"/>
  <c r="W13" i="11"/>
  <c r="W63" i="11"/>
  <c r="V65" i="11"/>
  <c r="V68" i="11" s="1"/>
  <c r="V64" i="11"/>
  <c r="V67" i="11" s="1"/>
  <c r="V112" i="1"/>
  <c r="V115" i="1" s="1"/>
  <c r="V113" i="1"/>
  <c r="V116" i="1" s="1"/>
  <c r="W48" i="1"/>
  <c r="W111" i="1" s="1"/>
  <c r="V49" i="1"/>
  <c r="Y30" i="11" l="1"/>
  <c r="X31" i="11"/>
  <c r="X87" i="11"/>
  <c r="W88" i="11"/>
  <c r="W91" i="11" s="1"/>
  <c r="W89" i="11"/>
  <c r="W92" i="11" s="1"/>
  <c r="Y24" i="11"/>
  <c r="X25" i="11"/>
  <c r="X79" i="11"/>
  <c r="W81" i="11"/>
  <c r="W84" i="11" s="1"/>
  <c r="W80" i="11"/>
  <c r="W83" i="11" s="1"/>
  <c r="Y18" i="11"/>
  <c r="X19" i="11"/>
  <c r="X71" i="11"/>
  <c r="W73" i="11"/>
  <c r="W76" i="11" s="1"/>
  <c r="W72" i="11"/>
  <c r="W75" i="11" s="1"/>
  <c r="Y12" i="11"/>
  <c r="X13" i="11"/>
  <c r="X63" i="11"/>
  <c r="W65" i="11"/>
  <c r="W68" i="11" s="1"/>
  <c r="W64" i="11"/>
  <c r="W67" i="11" s="1"/>
  <c r="W112" i="1"/>
  <c r="W115" i="1" s="1"/>
  <c r="W113" i="1"/>
  <c r="W116" i="1" s="1"/>
  <c r="W49" i="1"/>
  <c r="X48" i="1"/>
  <c r="X111" i="1" s="1"/>
  <c r="Z30" i="11" l="1"/>
  <c r="Y31" i="11"/>
  <c r="Y87" i="11"/>
  <c r="X88" i="11"/>
  <c r="X91" i="11" s="1"/>
  <c r="X89" i="11"/>
  <c r="X92" i="11" s="1"/>
  <c r="Z24" i="11"/>
  <c r="Y25" i="11"/>
  <c r="Y79" i="11"/>
  <c r="X81" i="11"/>
  <c r="X84" i="11" s="1"/>
  <c r="X80" i="11"/>
  <c r="X83" i="11" s="1"/>
  <c r="Z18" i="11"/>
  <c r="Y19" i="11"/>
  <c r="Y71" i="11"/>
  <c r="X73" i="11"/>
  <c r="X76" i="11" s="1"/>
  <c r="X72" i="11"/>
  <c r="X75" i="11" s="1"/>
  <c r="Y13" i="11"/>
  <c r="Z12" i="11"/>
  <c r="Y63" i="11"/>
  <c r="X65" i="11"/>
  <c r="X68" i="11" s="1"/>
  <c r="X64" i="11"/>
  <c r="X67" i="11" s="1"/>
  <c r="X112" i="1"/>
  <c r="X115" i="1" s="1"/>
  <c r="X113" i="1"/>
  <c r="X116" i="1" s="1"/>
  <c r="X49" i="1"/>
  <c r="Y48" i="1"/>
  <c r="Y111" i="1" s="1"/>
  <c r="AA30" i="11" l="1"/>
  <c r="Z31" i="11"/>
  <c r="Z87" i="11"/>
  <c r="Y88" i="11"/>
  <c r="Y91" i="11" s="1"/>
  <c r="Y89" i="11"/>
  <c r="Y92" i="11" s="1"/>
  <c r="AA24" i="11"/>
  <c r="Z25" i="11"/>
  <c r="Z79" i="11"/>
  <c r="Y81" i="11"/>
  <c r="Y84" i="11" s="1"/>
  <c r="Y80" i="11"/>
  <c r="Y83" i="11" s="1"/>
  <c r="AA18" i="11"/>
  <c r="Z19" i="11"/>
  <c r="Z71" i="11"/>
  <c r="Y73" i="11"/>
  <c r="Y76" i="11" s="1"/>
  <c r="Y72" i="11"/>
  <c r="Y75" i="11" s="1"/>
  <c r="AA12" i="11"/>
  <c r="Z13" i="11"/>
  <c r="Z63" i="11"/>
  <c r="Y65" i="11"/>
  <c r="Y68" i="11" s="1"/>
  <c r="Y64" i="11"/>
  <c r="Y67" i="11" s="1"/>
  <c r="Y112" i="1"/>
  <c r="Y115" i="1" s="1"/>
  <c r="Y113" i="1"/>
  <c r="Y116" i="1" s="1"/>
  <c r="Y49" i="1"/>
  <c r="Z48" i="1"/>
  <c r="Z111" i="1" s="1"/>
  <c r="AB30" i="11" l="1"/>
  <c r="AA31" i="11"/>
  <c r="AA87" i="11"/>
  <c r="Z88" i="11"/>
  <c r="Z91" i="11" s="1"/>
  <c r="Z89" i="11"/>
  <c r="Z92" i="11" s="1"/>
  <c r="AB24" i="11"/>
  <c r="AA25" i="11"/>
  <c r="AA79" i="11"/>
  <c r="Z81" i="11"/>
  <c r="Z84" i="11" s="1"/>
  <c r="Z80" i="11"/>
  <c r="Z83" i="11" s="1"/>
  <c r="AB18" i="11"/>
  <c r="AA19" i="11"/>
  <c r="AA71" i="11"/>
  <c r="Z72" i="11"/>
  <c r="Z75" i="11" s="1"/>
  <c r="Z73" i="11"/>
  <c r="Z76" i="11" s="1"/>
  <c r="AB12" i="11"/>
  <c r="AA13" i="11"/>
  <c r="AA63" i="11"/>
  <c r="Z65" i="11"/>
  <c r="Z68" i="11" s="1"/>
  <c r="Z64" i="11"/>
  <c r="Z67" i="11" s="1"/>
  <c r="Z112" i="1"/>
  <c r="Z115" i="1" s="1"/>
  <c r="Z113" i="1"/>
  <c r="Z116" i="1" s="1"/>
  <c r="Z49" i="1"/>
  <c r="AA48" i="1"/>
  <c r="AA111" i="1" s="1"/>
  <c r="AC30" i="11" l="1"/>
  <c r="AB31" i="11"/>
  <c r="AB87" i="11"/>
  <c r="AA88" i="11"/>
  <c r="AA91" i="11" s="1"/>
  <c r="AA89" i="11"/>
  <c r="AA92" i="11" s="1"/>
  <c r="AC24" i="11"/>
  <c r="AB25" i="11"/>
  <c r="AB79" i="11"/>
  <c r="AA81" i="11"/>
  <c r="AA84" i="11" s="1"/>
  <c r="AA80" i="11"/>
  <c r="AA83" i="11" s="1"/>
  <c r="AC18" i="11"/>
  <c r="AB19" i="11"/>
  <c r="AB71" i="11"/>
  <c r="AA73" i="11"/>
  <c r="AA76" i="11" s="1"/>
  <c r="AA72" i="11"/>
  <c r="AA75" i="11" s="1"/>
  <c r="AC12" i="11"/>
  <c r="AB13" i="11"/>
  <c r="AB63" i="11"/>
  <c r="AA65" i="11"/>
  <c r="AA68" i="11" s="1"/>
  <c r="AA64" i="11"/>
  <c r="AA67" i="11" s="1"/>
  <c r="AA112" i="1"/>
  <c r="AA115" i="1" s="1"/>
  <c r="AA113" i="1"/>
  <c r="AA116" i="1" s="1"/>
  <c r="AA49" i="1"/>
  <c r="AB48" i="1"/>
  <c r="AB111" i="1" s="1"/>
  <c r="AD30" i="11" l="1"/>
  <c r="AC31" i="11"/>
  <c r="AC87" i="11"/>
  <c r="AB88" i="11"/>
  <c r="AB91" i="11" s="1"/>
  <c r="AB89" i="11"/>
  <c r="AB92" i="11" s="1"/>
  <c r="AD24" i="11"/>
  <c r="AC25" i="11"/>
  <c r="AC79" i="11"/>
  <c r="AB81" i="11"/>
  <c r="AB84" i="11" s="1"/>
  <c r="AB80" i="11"/>
  <c r="AB83" i="11" s="1"/>
  <c r="AD18" i="11"/>
  <c r="AC19" i="11"/>
  <c r="AC71" i="11"/>
  <c r="AB72" i="11"/>
  <c r="AB75" i="11" s="1"/>
  <c r="AB73" i="11"/>
  <c r="AB76" i="11" s="1"/>
  <c r="AD12" i="11"/>
  <c r="AC13" i="11"/>
  <c r="AC63" i="11"/>
  <c r="AB65" i="11"/>
  <c r="AB68" i="11" s="1"/>
  <c r="AB64" i="11"/>
  <c r="AB67" i="11" s="1"/>
  <c r="AB112" i="1"/>
  <c r="AB115" i="1" s="1"/>
  <c r="AB113" i="1"/>
  <c r="AB116" i="1" s="1"/>
  <c r="AB49" i="1"/>
  <c r="AC48" i="1"/>
  <c r="AC111" i="1" s="1"/>
  <c r="AE30" i="11" l="1"/>
  <c r="AD87" i="11"/>
  <c r="AD31" i="11"/>
  <c r="AC88" i="11"/>
  <c r="AC91" i="11" s="1"/>
  <c r="AC89" i="11"/>
  <c r="AC92" i="11" s="1"/>
  <c r="AE24" i="11"/>
  <c r="AD79" i="11"/>
  <c r="AD25" i="11"/>
  <c r="AC81" i="11"/>
  <c r="AC84" i="11" s="1"/>
  <c r="AC80" i="11"/>
  <c r="AC83" i="11" s="1"/>
  <c r="AD71" i="11"/>
  <c r="AE18" i="11"/>
  <c r="AD19" i="11"/>
  <c r="AC73" i="11"/>
  <c r="AC76" i="11" s="1"/>
  <c r="AC72" i="11"/>
  <c r="AC75" i="11" s="1"/>
  <c r="AE12" i="11"/>
  <c r="AD63" i="11"/>
  <c r="AD13" i="11"/>
  <c r="AC64" i="11"/>
  <c r="AC67" i="11" s="1"/>
  <c r="AC65" i="11"/>
  <c r="AC68" i="11" s="1"/>
  <c r="AC112" i="1"/>
  <c r="AC115" i="1" s="1"/>
  <c r="AC113" i="1"/>
  <c r="AC116" i="1" s="1"/>
  <c r="AC49" i="1"/>
  <c r="AD48" i="1"/>
  <c r="AD111" i="1" s="1"/>
  <c r="AE31" i="11" l="1"/>
  <c r="AE87" i="11"/>
  <c r="AF30" i="11"/>
  <c r="AD89" i="11"/>
  <c r="AD92" i="11" s="1"/>
  <c r="AD88" i="11"/>
  <c r="AD91" i="11" s="1"/>
  <c r="AE25" i="11"/>
  <c r="AF24" i="11"/>
  <c r="AE79" i="11"/>
  <c r="AD80" i="11"/>
  <c r="AD83" i="11" s="1"/>
  <c r="AD81" i="11"/>
  <c r="AD84" i="11" s="1"/>
  <c r="AD72" i="11"/>
  <c r="AD75" i="11" s="1"/>
  <c r="AD73" i="11"/>
  <c r="AD76" i="11" s="1"/>
  <c r="AE71" i="11"/>
  <c r="AF18" i="11"/>
  <c r="AE19" i="11"/>
  <c r="AF12" i="11"/>
  <c r="AE63" i="11"/>
  <c r="AE13" i="11"/>
  <c r="AD64" i="11"/>
  <c r="AD67" i="11" s="1"/>
  <c r="AD65" i="11"/>
  <c r="AD68" i="11" s="1"/>
  <c r="AD112" i="1"/>
  <c r="AD115" i="1" s="1"/>
  <c r="AD113" i="1"/>
  <c r="AD116" i="1" s="1"/>
  <c r="AE48" i="1"/>
  <c r="AE111" i="1" s="1"/>
  <c r="AD49" i="1"/>
  <c r="AE89" i="11" l="1"/>
  <c r="AE92" i="11" s="1"/>
  <c r="AE88" i="11"/>
  <c r="AE91" i="11" s="1"/>
  <c r="AF87" i="11"/>
  <c r="AF31" i="11"/>
  <c r="AG30" i="11"/>
  <c r="AF79" i="11"/>
  <c r="AG24" i="11"/>
  <c r="AF25" i="11"/>
  <c r="AE80" i="11"/>
  <c r="AE83" i="11" s="1"/>
  <c r="AE81" i="11"/>
  <c r="AE84" i="11" s="1"/>
  <c r="AE73" i="11"/>
  <c r="AE76" i="11" s="1"/>
  <c r="AE72" i="11"/>
  <c r="AE75" i="11" s="1"/>
  <c r="AF71" i="11"/>
  <c r="AF19" i="11"/>
  <c r="AG18" i="11"/>
  <c r="AF63" i="11"/>
  <c r="AF13" i="11"/>
  <c r="AG12" i="11"/>
  <c r="AE65" i="11"/>
  <c r="AE68" i="11" s="1"/>
  <c r="AE64" i="11"/>
  <c r="AE67" i="11" s="1"/>
  <c r="AE112" i="1"/>
  <c r="AE115" i="1" s="1"/>
  <c r="AE113" i="1"/>
  <c r="AE116" i="1" s="1"/>
  <c r="AF48" i="1"/>
  <c r="AF111" i="1" s="1"/>
  <c r="AE49" i="1"/>
  <c r="AF89" i="11" l="1"/>
  <c r="AF92" i="11" s="1"/>
  <c r="AF88" i="11"/>
  <c r="AF91" i="11" s="1"/>
  <c r="AG31" i="11"/>
  <c r="AG87" i="11"/>
  <c r="AF81" i="11"/>
  <c r="AF84" i="11" s="1"/>
  <c r="AF80" i="11"/>
  <c r="AF83" i="11" s="1"/>
  <c r="AG79" i="11"/>
  <c r="AG25" i="11"/>
  <c r="AF72" i="11"/>
  <c r="AF75" i="11" s="1"/>
  <c r="AF73" i="11"/>
  <c r="AF76" i="11" s="1"/>
  <c r="AG19" i="11"/>
  <c r="AG71" i="11"/>
  <c r="AF65" i="11"/>
  <c r="AF68" i="11" s="1"/>
  <c r="AF64" i="11"/>
  <c r="AF67" i="11" s="1"/>
  <c r="AG63" i="11"/>
  <c r="AG13" i="11"/>
  <c r="AF112" i="1"/>
  <c r="AF115" i="1" s="1"/>
  <c r="AF113" i="1"/>
  <c r="AF116" i="1" s="1"/>
  <c r="AF49" i="1"/>
  <c r="AG48" i="1"/>
  <c r="AG89" i="11" l="1"/>
  <c r="AG92" i="11" s="1"/>
  <c r="AH92" i="11" s="1"/>
  <c r="AG88" i="11"/>
  <c r="AG91" i="11" s="1"/>
  <c r="AH91" i="11" s="1"/>
  <c r="AG81" i="11"/>
  <c r="AG84" i="11" s="1"/>
  <c r="AH84" i="11" s="1"/>
  <c r="AG80" i="11"/>
  <c r="AG83" i="11" s="1"/>
  <c r="AH83" i="11" s="1"/>
  <c r="AI83" i="11" s="1"/>
  <c r="AJ26" i="11" s="1"/>
  <c r="AJ27" i="11" s="1"/>
  <c r="AG72" i="11"/>
  <c r="AG75" i="11" s="1"/>
  <c r="AH75" i="11" s="1"/>
  <c r="AG73" i="11"/>
  <c r="AG76" i="11" s="1"/>
  <c r="AH76" i="11" s="1"/>
  <c r="AG65" i="11"/>
  <c r="AG68" i="11" s="1"/>
  <c r="AH68" i="11" s="1"/>
  <c r="AG64" i="11"/>
  <c r="AG67" i="11" s="1"/>
  <c r="AH67" i="11" s="1"/>
  <c r="AG49" i="1"/>
  <c r="AG111" i="1"/>
  <c r="AH27" i="1"/>
  <c r="AH26" i="1"/>
  <c r="AI26" i="1" s="1"/>
  <c r="AI91" i="11" l="1"/>
  <c r="AJ32" i="11" s="1"/>
  <c r="AJ33" i="11" s="1"/>
  <c r="AI75" i="11"/>
  <c r="AJ20" i="11" s="1"/>
  <c r="AJ21" i="11" s="1"/>
  <c r="AI67" i="11"/>
  <c r="AJ14" i="11" s="1"/>
  <c r="AG112" i="1"/>
  <c r="AG115" i="1" s="1"/>
  <c r="AH115" i="1" s="1"/>
  <c r="AG113" i="1"/>
  <c r="AG116" i="1" s="1"/>
  <c r="AH116" i="1" s="1"/>
  <c r="AH15" i="1"/>
  <c r="AH14" i="1"/>
  <c r="AJ15" i="11" l="1"/>
  <c r="AY9" i="11"/>
  <c r="AI14" i="1"/>
  <c r="AI115" i="1"/>
  <c r="AJ50" i="1" s="1"/>
  <c r="AH20" i="1"/>
  <c r="AH21" i="1"/>
  <c r="AH44" i="1"/>
  <c r="C43" i="1"/>
  <c r="C36" i="1"/>
  <c r="C95" i="1" s="1"/>
  <c r="C30" i="1"/>
  <c r="C24" i="1"/>
  <c r="C18" i="1"/>
  <c r="D12" i="1"/>
  <c r="C96" i="1" l="1"/>
  <c r="C99" i="1" s="1"/>
  <c r="C97" i="1"/>
  <c r="C100" i="1" s="1"/>
  <c r="C25" i="1"/>
  <c r="C79" i="1"/>
  <c r="C19" i="1"/>
  <c r="C71" i="1"/>
  <c r="D30" i="1"/>
  <c r="D31" i="1" s="1"/>
  <c r="C87" i="1"/>
  <c r="E12" i="1"/>
  <c r="E13" i="1" s="1"/>
  <c r="D63" i="1"/>
  <c r="AI20" i="1"/>
  <c r="D36" i="1"/>
  <c r="D95" i="1" s="1"/>
  <c r="C37" i="1"/>
  <c r="C31" i="1"/>
  <c r="D24" i="1"/>
  <c r="D42" i="1"/>
  <c r="D103" i="1" s="1"/>
  <c r="D18" i="1"/>
  <c r="D71" i="1" s="1"/>
  <c r="D13" i="1"/>
  <c r="C13" i="1"/>
  <c r="D96" i="1" l="1"/>
  <c r="D99" i="1" s="1"/>
  <c r="D97" i="1"/>
  <c r="D100" i="1" s="1"/>
  <c r="C81" i="1"/>
  <c r="C84" i="1" s="1"/>
  <c r="C80" i="1"/>
  <c r="C83" i="1" s="1"/>
  <c r="D25" i="1"/>
  <c r="D79" i="1"/>
  <c r="C72" i="1"/>
  <c r="C75" i="1" s="1"/>
  <c r="C73" i="1"/>
  <c r="C76" i="1" s="1"/>
  <c r="D73" i="1"/>
  <c r="D76" i="1" s="1"/>
  <c r="D72" i="1"/>
  <c r="D75" i="1" s="1"/>
  <c r="D105" i="1"/>
  <c r="D108" i="1" s="1"/>
  <c r="D104" i="1"/>
  <c r="D107" i="1" s="1"/>
  <c r="D87" i="1"/>
  <c r="E30" i="1"/>
  <c r="C88" i="1"/>
  <c r="C91" i="1" s="1"/>
  <c r="C89" i="1"/>
  <c r="C92" i="1" s="1"/>
  <c r="D37" i="1"/>
  <c r="E36" i="1"/>
  <c r="E95" i="1" s="1"/>
  <c r="E63" i="1"/>
  <c r="F12" i="1"/>
  <c r="F13" i="1" s="1"/>
  <c r="D64" i="1"/>
  <c r="D67" i="1" s="1"/>
  <c r="D65" i="1"/>
  <c r="D68" i="1" s="1"/>
  <c r="E24" i="1"/>
  <c r="E79" i="1" s="1"/>
  <c r="D43" i="1"/>
  <c r="E42" i="1"/>
  <c r="E103" i="1" s="1"/>
  <c r="D19" i="1"/>
  <c r="E18" i="1"/>
  <c r="E71" i="1" s="1"/>
  <c r="AH38" i="1"/>
  <c r="E96" i="1" l="1"/>
  <c r="E99" i="1" s="1"/>
  <c r="E97" i="1"/>
  <c r="E100" i="1" s="1"/>
  <c r="D80" i="1"/>
  <c r="D83" i="1" s="1"/>
  <c r="D81" i="1"/>
  <c r="D84" i="1" s="1"/>
  <c r="E80" i="1"/>
  <c r="E83" i="1" s="1"/>
  <c r="E81" i="1"/>
  <c r="E84" i="1" s="1"/>
  <c r="E72" i="1"/>
  <c r="E75" i="1" s="1"/>
  <c r="E73" i="1"/>
  <c r="E76" i="1" s="1"/>
  <c r="E104" i="1"/>
  <c r="E107" i="1" s="1"/>
  <c r="E105" i="1"/>
  <c r="E108" i="1" s="1"/>
  <c r="E87" i="1"/>
  <c r="F30" i="1"/>
  <c r="E31" i="1"/>
  <c r="D88" i="1"/>
  <c r="D91" i="1" s="1"/>
  <c r="D89" i="1"/>
  <c r="D92" i="1" s="1"/>
  <c r="E37" i="1"/>
  <c r="F36" i="1"/>
  <c r="F95" i="1" s="1"/>
  <c r="E25" i="1"/>
  <c r="F24" i="1"/>
  <c r="F79" i="1" s="1"/>
  <c r="E64" i="1"/>
  <c r="E67" i="1" s="1"/>
  <c r="E65" i="1"/>
  <c r="E68" i="1" s="1"/>
  <c r="F63" i="1"/>
  <c r="G12" i="1"/>
  <c r="G13" i="1" s="1"/>
  <c r="E43" i="1"/>
  <c r="F42" i="1"/>
  <c r="F103" i="1" s="1"/>
  <c r="E19" i="1"/>
  <c r="F18" i="1"/>
  <c r="F71" i="1" s="1"/>
  <c r="F96" i="1" l="1"/>
  <c r="F99" i="1" s="1"/>
  <c r="F97" i="1"/>
  <c r="F100" i="1" s="1"/>
  <c r="F81" i="1"/>
  <c r="F84" i="1" s="1"/>
  <c r="F80" i="1"/>
  <c r="F83" i="1" s="1"/>
  <c r="F72" i="1"/>
  <c r="F75" i="1" s="1"/>
  <c r="F73" i="1"/>
  <c r="F76" i="1" s="1"/>
  <c r="F104" i="1"/>
  <c r="F107" i="1" s="1"/>
  <c r="F105" i="1"/>
  <c r="F108" i="1" s="1"/>
  <c r="E88" i="1"/>
  <c r="E91" i="1" s="1"/>
  <c r="E89" i="1"/>
  <c r="E92" i="1" s="1"/>
  <c r="G30" i="1"/>
  <c r="F31" i="1"/>
  <c r="F87" i="1"/>
  <c r="F37" i="1"/>
  <c r="G36" i="1"/>
  <c r="G95" i="1" s="1"/>
  <c r="F25" i="1"/>
  <c r="G24" i="1"/>
  <c r="G79" i="1" s="1"/>
  <c r="F64" i="1"/>
  <c r="F67" i="1" s="1"/>
  <c r="F65" i="1"/>
  <c r="F68" i="1" s="1"/>
  <c r="G63" i="1"/>
  <c r="H12" i="1"/>
  <c r="H13" i="1" s="1"/>
  <c r="F43" i="1"/>
  <c r="G42" i="1"/>
  <c r="G103" i="1" s="1"/>
  <c r="F19" i="1"/>
  <c r="G18" i="1"/>
  <c r="G71" i="1" s="1"/>
  <c r="G96" i="1" l="1"/>
  <c r="G99" i="1" s="1"/>
  <c r="G97" i="1"/>
  <c r="G100" i="1" s="1"/>
  <c r="G81" i="1"/>
  <c r="G84" i="1" s="1"/>
  <c r="G80" i="1"/>
  <c r="G83" i="1" s="1"/>
  <c r="G73" i="1"/>
  <c r="G76" i="1" s="1"/>
  <c r="G72" i="1"/>
  <c r="G75" i="1" s="1"/>
  <c r="G104" i="1"/>
  <c r="G107" i="1" s="1"/>
  <c r="G105" i="1"/>
  <c r="G108" i="1" s="1"/>
  <c r="H30" i="1"/>
  <c r="G31" i="1"/>
  <c r="G87" i="1"/>
  <c r="F89" i="1"/>
  <c r="F92" i="1" s="1"/>
  <c r="F88" i="1"/>
  <c r="F91" i="1" s="1"/>
  <c r="G37" i="1"/>
  <c r="H36" i="1"/>
  <c r="H95" i="1" s="1"/>
  <c r="G25" i="1"/>
  <c r="H24" i="1"/>
  <c r="H79" i="1" s="1"/>
  <c r="G64" i="1"/>
  <c r="G67" i="1" s="1"/>
  <c r="G65" i="1"/>
  <c r="G68" i="1" s="1"/>
  <c r="H63" i="1"/>
  <c r="I12" i="1"/>
  <c r="I13" i="1" s="1"/>
  <c r="G43" i="1"/>
  <c r="H42" i="1"/>
  <c r="H103" i="1" s="1"/>
  <c r="H18" i="1"/>
  <c r="H71" i="1" s="1"/>
  <c r="G19" i="1"/>
  <c r="H96" i="1" l="1"/>
  <c r="H99" i="1" s="1"/>
  <c r="H97" i="1"/>
  <c r="H100" i="1" s="1"/>
  <c r="H81" i="1"/>
  <c r="H84" i="1" s="1"/>
  <c r="H80" i="1"/>
  <c r="H83" i="1" s="1"/>
  <c r="H72" i="1"/>
  <c r="H75" i="1" s="1"/>
  <c r="H73" i="1"/>
  <c r="H76" i="1" s="1"/>
  <c r="H104" i="1"/>
  <c r="H107" i="1" s="1"/>
  <c r="H105" i="1"/>
  <c r="H108" i="1" s="1"/>
  <c r="I30" i="1"/>
  <c r="H31" i="1"/>
  <c r="H87" i="1"/>
  <c r="G88" i="1"/>
  <c r="G91" i="1" s="1"/>
  <c r="G89" i="1"/>
  <c r="G92" i="1" s="1"/>
  <c r="H37" i="1"/>
  <c r="I36" i="1"/>
  <c r="I95" i="1" s="1"/>
  <c r="H25" i="1"/>
  <c r="I24" i="1"/>
  <c r="I79" i="1" s="1"/>
  <c r="H64" i="1"/>
  <c r="H67" i="1" s="1"/>
  <c r="H65" i="1"/>
  <c r="H68" i="1" s="1"/>
  <c r="I63" i="1"/>
  <c r="J12" i="1"/>
  <c r="J13" i="1" s="1"/>
  <c r="I42" i="1"/>
  <c r="I103" i="1" s="1"/>
  <c r="H43" i="1"/>
  <c r="I18" i="1"/>
  <c r="I71" i="1" s="1"/>
  <c r="H19" i="1"/>
  <c r="I96" i="1" l="1"/>
  <c r="I99" i="1" s="1"/>
  <c r="I97" i="1"/>
  <c r="I100" i="1" s="1"/>
  <c r="I80" i="1"/>
  <c r="I83" i="1" s="1"/>
  <c r="I81" i="1"/>
  <c r="I84" i="1" s="1"/>
  <c r="I72" i="1"/>
  <c r="I75" i="1" s="1"/>
  <c r="I73" i="1"/>
  <c r="I76" i="1" s="1"/>
  <c r="I104" i="1"/>
  <c r="I107" i="1" s="1"/>
  <c r="I105" i="1"/>
  <c r="I108" i="1" s="1"/>
  <c r="I31" i="1"/>
  <c r="J30" i="1"/>
  <c r="I87" i="1"/>
  <c r="H88" i="1"/>
  <c r="H91" i="1" s="1"/>
  <c r="H89" i="1"/>
  <c r="H92" i="1" s="1"/>
  <c r="I37" i="1"/>
  <c r="J36" i="1"/>
  <c r="J95" i="1" s="1"/>
  <c r="I25" i="1"/>
  <c r="J24" i="1"/>
  <c r="I64" i="1"/>
  <c r="I67" i="1" s="1"/>
  <c r="I65" i="1"/>
  <c r="I68" i="1" s="1"/>
  <c r="J63" i="1"/>
  <c r="K12" i="1"/>
  <c r="K13" i="1" s="1"/>
  <c r="J42" i="1"/>
  <c r="J103" i="1" s="1"/>
  <c r="I43" i="1"/>
  <c r="K24" i="1"/>
  <c r="K79" i="1" s="1"/>
  <c r="J18" i="1"/>
  <c r="J71" i="1" s="1"/>
  <c r="I19" i="1"/>
  <c r="AH45" i="1"/>
  <c r="AH39" i="1"/>
  <c r="J96" i="1" l="1"/>
  <c r="J99" i="1" s="1"/>
  <c r="J97" i="1"/>
  <c r="J100" i="1" s="1"/>
  <c r="J25" i="1"/>
  <c r="J79" i="1"/>
  <c r="K80" i="1"/>
  <c r="K83" i="1" s="1"/>
  <c r="K81" i="1"/>
  <c r="K84" i="1" s="1"/>
  <c r="J72" i="1"/>
  <c r="J75" i="1" s="1"/>
  <c r="J73" i="1"/>
  <c r="J76" i="1" s="1"/>
  <c r="J104" i="1"/>
  <c r="J107" i="1" s="1"/>
  <c r="J105" i="1"/>
  <c r="J108" i="1" s="1"/>
  <c r="J31" i="1"/>
  <c r="K30" i="1"/>
  <c r="J87" i="1"/>
  <c r="I89" i="1"/>
  <c r="I92" i="1" s="1"/>
  <c r="I88" i="1"/>
  <c r="I91" i="1" s="1"/>
  <c r="J37" i="1"/>
  <c r="K36" i="1"/>
  <c r="K95" i="1" s="1"/>
  <c r="J64" i="1"/>
  <c r="J67" i="1" s="1"/>
  <c r="J65" i="1"/>
  <c r="J68" i="1" s="1"/>
  <c r="K63" i="1"/>
  <c r="L12" i="1"/>
  <c r="L13" i="1" s="1"/>
  <c r="AI38" i="1"/>
  <c r="AY7" i="1"/>
  <c r="AI44" i="1"/>
  <c r="K42" i="1"/>
  <c r="K103" i="1" s="1"/>
  <c r="J43" i="1"/>
  <c r="L24" i="1"/>
  <c r="L79" i="1" s="1"/>
  <c r="K25" i="1"/>
  <c r="K18" i="1"/>
  <c r="K71" i="1" s="1"/>
  <c r="J19" i="1"/>
  <c r="K97" i="1" l="1"/>
  <c r="K100" i="1" s="1"/>
  <c r="K96" i="1"/>
  <c r="K99" i="1" s="1"/>
  <c r="J80" i="1"/>
  <c r="J83" i="1" s="1"/>
  <c r="J81" i="1"/>
  <c r="J84" i="1" s="1"/>
  <c r="L80" i="1"/>
  <c r="L83" i="1" s="1"/>
  <c r="L81" i="1"/>
  <c r="L84" i="1" s="1"/>
  <c r="K72" i="1"/>
  <c r="K75" i="1" s="1"/>
  <c r="K73" i="1"/>
  <c r="K76" i="1" s="1"/>
  <c r="K104" i="1"/>
  <c r="K107" i="1" s="1"/>
  <c r="K105" i="1"/>
  <c r="K108" i="1" s="1"/>
  <c r="K31" i="1"/>
  <c r="L30" i="1"/>
  <c r="K87" i="1"/>
  <c r="J88" i="1"/>
  <c r="J91" i="1" s="1"/>
  <c r="J89" i="1"/>
  <c r="J92" i="1" s="1"/>
  <c r="K37" i="1"/>
  <c r="L36" i="1"/>
  <c r="L95" i="1" s="1"/>
  <c r="K64" i="1"/>
  <c r="K67" i="1" s="1"/>
  <c r="K65" i="1"/>
  <c r="K68" i="1" s="1"/>
  <c r="L63" i="1"/>
  <c r="M12" i="1"/>
  <c r="M13" i="1" s="1"/>
  <c r="L42" i="1"/>
  <c r="L103" i="1" s="1"/>
  <c r="K43" i="1"/>
  <c r="M24" i="1"/>
  <c r="M79" i="1" s="1"/>
  <c r="L25" i="1"/>
  <c r="L18" i="1"/>
  <c r="L71" i="1" s="1"/>
  <c r="K19" i="1"/>
  <c r="AH32" i="1"/>
  <c r="L96" i="1" l="1"/>
  <c r="L99" i="1" s="1"/>
  <c r="L97" i="1"/>
  <c r="L100" i="1" s="1"/>
  <c r="M80" i="1"/>
  <c r="M83" i="1" s="1"/>
  <c r="M81" i="1"/>
  <c r="M84" i="1" s="1"/>
  <c r="L73" i="1"/>
  <c r="L76" i="1" s="1"/>
  <c r="L72" i="1"/>
  <c r="L75" i="1" s="1"/>
  <c r="L104" i="1"/>
  <c r="L107" i="1" s="1"/>
  <c r="L105" i="1"/>
  <c r="L108" i="1" s="1"/>
  <c r="L31" i="1"/>
  <c r="M30" i="1"/>
  <c r="L87" i="1"/>
  <c r="K89" i="1"/>
  <c r="K92" i="1" s="1"/>
  <c r="K88" i="1"/>
  <c r="K91" i="1" s="1"/>
  <c r="L37" i="1"/>
  <c r="M36" i="1"/>
  <c r="L64" i="1"/>
  <c r="L67" i="1" s="1"/>
  <c r="L65" i="1"/>
  <c r="L68" i="1" s="1"/>
  <c r="M63" i="1"/>
  <c r="N12" i="1"/>
  <c r="N13" i="1" s="1"/>
  <c r="AY6" i="1"/>
  <c r="M42" i="1"/>
  <c r="M103" i="1" s="1"/>
  <c r="L43" i="1"/>
  <c r="N36" i="1"/>
  <c r="N24" i="1"/>
  <c r="N79" i="1" s="1"/>
  <c r="M25" i="1"/>
  <c r="M18" i="1"/>
  <c r="M71" i="1" s="1"/>
  <c r="L19" i="1"/>
  <c r="AY8" i="1" l="1"/>
  <c r="AY9" i="1"/>
  <c r="M37" i="1"/>
  <c r="M95" i="1"/>
  <c r="N37" i="1"/>
  <c r="N95" i="1"/>
  <c r="N80" i="1"/>
  <c r="N83" i="1" s="1"/>
  <c r="N81" i="1"/>
  <c r="N84" i="1" s="1"/>
  <c r="M72" i="1"/>
  <c r="M75" i="1" s="1"/>
  <c r="M73" i="1"/>
  <c r="M76" i="1" s="1"/>
  <c r="M104" i="1"/>
  <c r="M107" i="1" s="1"/>
  <c r="M105" i="1"/>
  <c r="M108" i="1" s="1"/>
  <c r="N30" i="1"/>
  <c r="M31" i="1"/>
  <c r="M87" i="1"/>
  <c r="L89" i="1"/>
  <c r="L92" i="1" s="1"/>
  <c r="L88" i="1"/>
  <c r="L91" i="1" s="1"/>
  <c r="M65" i="1"/>
  <c r="M68" i="1" s="1"/>
  <c r="M64" i="1"/>
  <c r="M67" i="1" s="1"/>
  <c r="N63" i="1"/>
  <c r="O12" i="1"/>
  <c r="O13" i="1" s="1"/>
  <c r="N42" i="1"/>
  <c r="N103" i="1" s="1"/>
  <c r="M43" i="1"/>
  <c r="O36" i="1"/>
  <c r="O24" i="1"/>
  <c r="O79" i="1" s="1"/>
  <c r="N25" i="1"/>
  <c r="M19" i="1"/>
  <c r="N18" i="1"/>
  <c r="N71" i="1" s="1"/>
  <c r="M96" i="1" l="1"/>
  <c r="M99" i="1" s="1"/>
  <c r="M97" i="1"/>
  <c r="M100" i="1" s="1"/>
  <c r="N96" i="1"/>
  <c r="N99" i="1" s="1"/>
  <c r="N97" i="1"/>
  <c r="N100" i="1" s="1"/>
  <c r="O37" i="1"/>
  <c r="O95" i="1"/>
  <c r="O81" i="1"/>
  <c r="O84" i="1" s="1"/>
  <c r="O80" i="1"/>
  <c r="O83" i="1" s="1"/>
  <c r="N72" i="1"/>
  <c r="N75" i="1" s="1"/>
  <c r="N73" i="1"/>
  <c r="N76" i="1" s="1"/>
  <c r="N104" i="1"/>
  <c r="N107" i="1" s="1"/>
  <c r="N105" i="1"/>
  <c r="N108" i="1" s="1"/>
  <c r="N31" i="1"/>
  <c r="O30" i="1"/>
  <c r="N87" i="1"/>
  <c r="M88" i="1"/>
  <c r="M91" i="1" s="1"/>
  <c r="M89" i="1"/>
  <c r="M92" i="1" s="1"/>
  <c r="N64" i="1"/>
  <c r="N67" i="1" s="1"/>
  <c r="N65" i="1"/>
  <c r="N68" i="1" s="1"/>
  <c r="O63" i="1"/>
  <c r="P12" i="1"/>
  <c r="P13" i="1" s="1"/>
  <c r="N43" i="1"/>
  <c r="O42" i="1"/>
  <c r="O103" i="1" s="1"/>
  <c r="P36" i="1"/>
  <c r="P24" i="1"/>
  <c r="P79" i="1" s="1"/>
  <c r="O25" i="1"/>
  <c r="N19" i="1"/>
  <c r="O18" i="1"/>
  <c r="O71" i="1" s="1"/>
  <c r="O96" i="1" l="1"/>
  <c r="O99" i="1" s="1"/>
  <c r="O97" i="1"/>
  <c r="O100" i="1" s="1"/>
  <c r="P37" i="1"/>
  <c r="P95" i="1"/>
  <c r="P81" i="1"/>
  <c r="P84" i="1" s="1"/>
  <c r="P80" i="1"/>
  <c r="P83" i="1" s="1"/>
  <c r="O73" i="1"/>
  <c r="O76" i="1" s="1"/>
  <c r="O72" i="1"/>
  <c r="O75" i="1" s="1"/>
  <c r="O104" i="1"/>
  <c r="O107" i="1" s="1"/>
  <c r="O105" i="1"/>
  <c r="O108" i="1" s="1"/>
  <c r="O31" i="1"/>
  <c r="P30" i="1"/>
  <c r="O87" i="1"/>
  <c r="N89" i="1"/>
  <c r="N92" i="1" s="1"/>
  <c r="N88" i="1"/>
  <c r="N91" i="1" s="1"/>
  <c r="O65" i="1"/>
  <c r="O68" i="1" s="1"/>
  <c r="O64" i="1"/>
  <c r="O67" i="1" s="1"/>
  <c r="P63" i="1"/>
  <c r="Q12" i="1"/>
  <c r="Q13" i="1" s="1"/>
  <c r="O43" i="1"/>
  <c r="P42" i="1"/>
  <c r="P103" i="1" s="1"/>
  <c r="Q36" i="1"/>
  <c r="P25" i="1"/>
  <c r="Q24" i="1"/>
  <c r="Q79" i="1" s="1"/>
  <c r="O19" i="1"/>
  <c r="P18" i="1"/>
  <c r="P71" i="1" s="1"/>
  <c r="P97" i="1" l="1"/>
  <c r="P100" i="1" s="1"/>
  <c r="P96" i="1"/>
  <c r="P99" i="1" s="1"/>
  <c r="Q37" i="1"/>
  <c r="Q95" i="1"/>
  <c r="Q81" i="1"/>
  <c r="Q84" i="1" s="1"/>
  <c r="Q80" i="1"/>
  <c r="Q83" i="1" s="1"/>
  <c r="P73" i="1"/>
  <c r="P76" i="1" s="1"/>
  <c r="P72" i="1"/>
  <c r="P75" i="1" s="1"/>
  <c r="P104" i="1"/>
  <c r="P107" i="1" s="1"/>
  <c r="P105" i="1"/>
  <c r="P108" i="1" s="1"/>
  <c r="Q30" i="1"/>
  <c r="P31" i="1"/>
  <c r="P87" i="1"/>
  <c r="O89" i="1"/>
  <c r="O92" i="1" s="1"/>
  <c r="O88" i="1"/>
  <c r="O91" i="1" s="1"/>
  <c r="P64" i="1"/>
  <c r="P67" i="1" s="1"/>
  <c r="P65" i="1"/>
  <c r="P68" i="1" s="1"/>
  <c r="Q63" i="1"/>
  <c r="R12" i="1"/>
  <c r="R13" i="1" s="1"/>
  <c r="P43" i="1"/>
  <c r="Q42" i="1"/>
  <c r="Q103" i="1" s="1"/>
  <c r="R36" i="1"/>
  <c r="Q25" i="1"/>
  <c r="R24" i="1"/>
  <c r="R79" i="1" s="1"/>
  <c r="P19" i="1"/>
  <c r="Q18" i="1"/>
  <c r="Q71" i="1" s="1"/>
  <c r="Q96" i="1" l="1"/>
  <c r="Q99" i="1" s="1"/>
  <c r="Q97" i="1"/>
  <c r="Q100" i="1" s="1"/>
  <c r="R37" i="1"/>
  <c r="R95" i="1"/>
  <c r="R81" i="1"/>
  <c r="R84" i="1" s="1"/>
  <c r="R80" i="1"/>
  <c r="R83" i="1" s="1"/>
  <c r="Q73" i="1"/>
  <c r="Q76" i="1" s="1"/>
  <c r="Q72" i="1"/>
  <c r="Q75" i="1" s="1"/>
  <c r="Q104" i="1"/>
  <c r="Q107" i="1" s="1"/>
  <c r="Q105" i="1"/>
  <c r="Q108" i="1" s="1"/>
  <c r="R30" i="1"/>
  <c r="Q31" i="1"/>
  <c r="Q87" i="1"/>
  <c r="P88" i="1"/>
  <c r="P91" i="1" s="1"/>
  <c r="P89" i="1"/>
  <c r="P92" i="1" s="1"/>
  <c r="Q65" i="1"/>
  <c r="Q68" i="1" s="1"/>
  <c r="Q64" i="1"/>
  <c r="Q67" i="1" s="1"/>
  <c r="R63" i="1"/>
  <c r="S12" i="1"/>
  <c r="S13" i="1" s="1"/>
  <c r="Q43" i="1"/>
  <c r="R42" i="1"/>
  <c r="R103" i="1" s="1"/>
  <c r="S36" i="1"/>
  <c r="R25" i="1"/>
  <c r="S24" i="1"/>
  <c r="S79" i="1" s="1"/>
  <c r="Q19" i="1"/>
  <c r="R18" i="1"/>
  <c r="R71" i="1" s="1"/>
  <c r="R96" i="1" l="1"/>
  <c r="R99" i="1" s="1"/>
  <c r="R97" i="1"/>
  <c r="R100" i="1" s="1"/>
  <c r="S37" i="1"/>
  <c r="S95" i="1"/>
  <c r="S81" i="1"/>
  <c r="S84" i="1" s="1"/>
  <c r="S80" i="1"/>
  <c r="S83" i="1" s="1"/>
  <c r="R72" i="1"/>
  <c r="R75" i="1" s="1"/>
  <c r="R73" i="1"/>
  <c r="R76" i="1" s="1"/>
  <c r="R104" i="1"/>
  <c r="R107" i="1" s="1"/>
  <c r="R105" i="1"/>
  <c r="R108" i="1" s="1"/>
  <c r="S30" i="1"/>
  <c r="R31" i="1"/>
  <c r="R87" i="1"/>
  <c r="Q89" i="1"/>
  <c r="Q92" i="1" s="1"/>
  <c r="Q88" i="1"/>
  <c r="Q91" i="1" s="1"/>
  <c r="R64" i="1"/>
  <c r="R67" i="1" s="1"/>
  <c r="R65" i="1"/>
  <c r="R68" i="1" s="1"/>
  <c r="S63" i="1"/>
  <c r="T12" i="1"/>
  <c r="T13" i="1" s="1"/>
  <c r="R43" i="1"/>
  <c r="S42" i="1"/>
  <c r="S103" i="1" s="1"/>
  <c r="T36" i="1"/>
  <c r="S25" i="1"/>
  <c r="T24" i="1"/>
  <c r="T79" i="1" s="1"/>
  <c r="R19" i="1"/>
  <c r="S18" i="1"/>
  <c r="S71" i="1" s="1"/>
  <c r="S96" i="1" l="1"/>
  <c r="S99" i="1" s="1"/>
  <c r="S97" i="1"/>
  <c r="S100" i="1" s="1"/>
  <c r="T37" i="1"/>
  <c r="T95" i="1"/>
  <c r="T81" i="1"/>
  <c r="T84" i="1" s="1"/>
  <c r="T80" i="1"/>
  <c r="T83" i="1" s="1"/>
  <c r="S73" i="1"/>
  <c r="S76" i="1" s="1"/>
  <c r="S72" i="1"/>
  <c r="S75" i="1" s="1"/>
  <c r="S104" i="1"/>
  <c r="S107" i="1" s="1"/>
  <c r="S105" i="1"/>
  <c r="S108" i="1" s="1"/>
  <c r="S31" i="1"/>
  <c r="T30" i="1"/>
  <c r="S87" i="1"/>
  <c r="R88" i="1"/>
  <c r="R91" i="1" s="1"/>
  <c r="R89" i="1"/>
  <c r="R92" i="1" s="1"/>
  <c r="S65" i="1"/>
  <c r="S68" i="1" s="1"/>
  <c r="S64" i="1"/>
  <c r="S67" i="1" s="1"/>
  <c r="T63" i="1"/>
  <c r="U12" i="1"/>
  <c r="U13" i="1" s="1"/>
  <c r="S43" i="1"/>
  <c r="T42" i="1"/>
  <c r="T103" i="1" s="1"/>
  <c r="U36" i="1"/>
  <c r="T25" i="1"/>
  <c r="U24" i="1"/>
  <c r="U79" i="1" s="1"/>
  <c r="T18" i="1"/>
  <c r="S19" i="1"/>
  <c r="T96" i="1" l="1"/>
  <c r="T99" i="1" s="1"/>
  <c r="T97" i="1"/>
  <c r="T100" i="1" s="1"/>
  <c r="U37" i="1"/>
  <c r="U95" i="1"/>
  <c r="U81" i="1"/>
  <c r="U84" i="1" s="1"/>
  <c r="U80" i="1"/>
  <c r="U83" i="1" s="1"/>
  <c r="U18" i="1"/>
  <c r="U71" i="1" s="1"/>
  <c r="T71" i="1"/>
  <c r="T104" i="1"/>
  <c r="T107" i="1" s="1"/>
  <c r="T105" i="1"/>
  <c r="T108" i="1" s="1"/>
  <c r="U30" i="1"/>
  <c r="T31" i="1"/>
  <c r="T87" i="1"/>
  <c r="S89" i="1"/>
  <c r="S92" i="1" s="1"/>
  <c r="S88" i="1"/>
  <c r="S91" i="1" s="1"/>
  <c r="T64" i="1"/>
  <c r="T67" i="1" s="1"/>
  <c r="T65" i="1"/>
  <c r="T68" i="1" s="1"/>
  <c r="U63" i="1"/>
  <c r="V12" i="1"/>
  <c r="V13" i="1" s="1"/>
  <c r="U42" i="1"/>
  <c r="U103" i="1" s="1"/>
  <c r="T43" i="1"/>
  <c r="V36" i="1"/>
  <c r="U25" i="1"/>
  <c r="V24" i="1"/>
  <c r="V79" i="1" s="1"/>
  <c r="T19" i="1"/>
  <c r="U96" i="1" l="1"/>
  <c r="U99" i="1" s="1"/>
  <c r="U97" i="1"/>
  <c r="U100" i="1" s="1"/>
  <c r="V37" i="1"/>
  <c r="V95" i="1"/>
  <c r="V80" i="1"/>
  <c r="V83" i="1" s="1"/>
  <c r="V81" i="1"/>
  <c r="V84" i="1" s="1"/>
  <c r="U72" i="1"/>
  <c r="U75" i="1" s="1"/>
  <c r="U73" i="1"/>
  <c r="U76" i="1" s="1"/>
  <c r="T73" i="1"/>
  <c r="T76" i="1" s="1"/>
  <c r="T72" i="1"/>
  <c r="T75" i="1" s="1"/>
  <c r="U104" i="1"/>
  <c r="U107" i="1" s="1"/>
  <c r="U105" i="1"/>
  <c r="U108" i="1" s="1"/>
  <c r="U31" i="1"/>
  <c r="V30" i="1"/>
  <c r="U87" i="1"/>
  <c r="T88" i="1"/>
  <c r="T91" i="1" s="1"/>
  <c r="T89" i="1"/>
  <c r="T92" i="1" s="1"/>
  <c r="U64" i="1"/>
  <c r="U67" i="1" s="1"/>
  <c r="U65" i="1"/>
  <c r="U68" i="1" s="1"/>
  <c r="V63" i="1"/>
  <c r="W12" i="1"/>
  <c r="W13" i="1" s="1"/>
  <c r="V42" i="1"/>
  <c r="V103" i="1" s="1"/>
  <c r="U43" i="1"/>
  <c r="W36" i="1"/>
  <c r="W24" i="1"/>
  <c r="W79" i="1" s="1"/>
  <c r="V25" i="1"/>
  <c r="V18" i="1"/>
  <c r="V71" i="1" s="1"/>
  <c r="U19" i="1"/>
  <c r="V96" i="1" l="1"/>
  <c r="V99" i="1" s="1"/>
  <c r="V97" i="1"/>
  <c r="V100" i="1" s="1"/>
  <c r="W37" i="1"/>
  <c r="W95" i="1"/>
  <c r="W80" i="1"/>
  <c r="W83" i="1" s="1"/>
  <c r="W81" i="1"/>
  <c r="W84" i="1" s="1"/>
  <c r="V72" i="1"/>
  <c r="V75" i="1" s="1"/>
  <c r="V73" i="1"/>
  <c r="V76" i="1" s="1"/>
  <c r="V104" i="1"/>
  <c r="V107" i="1" s="1"/>
  <c r="V105" i="1"/>
  <c r="V108" i="1" s="1"/>
  <c r="V31" i="1"/>
  <c r="W30" i="1"/>
  <c r="V87" i="1"/>
  <c r="U89" i="1"/>
  <c r="U92" i="1" s="1"/>
  <c r="U88" i="1"/>
  <c r="U91" i="1" s="1"/>
  <c r="V64" i="1"/>
  <c r="V67" i="1" s="1"/>
  <c r="V65" i="1"/>
  <c r="V68" i="1" s="1"/>
  <c r="W63" i="1"/>
  <c r="X12" i="1"/>
  <c r="X13" i="1" s="1"/>
  <c r="W42" i="1"/>
  <c r="W103" i="1" s="1"/>
  <c r="V43" i="1"/>
  <c r="X36" i="1"/>
  <c r="X24" i="1"/>
  <c r="X79" i="1" s="1"/>
  <c r="W25" i="1"/>
  <c r="W18" i="1"/>
  <c r="W71" i="1" s="1"/>
  <c r="V19" i="1"/>
  <c r="W96" i="1" l="1"/>
  <c r="W99" i="1" s="1"/>
  <c r="W97" i="1"/>
  <c r="W100" i="1" s="1"/>
  <c r="X37" i="1"/>
  <c r="X95" i="1"/>
  <c r="X80" i="1"/>
  <c r="X83" i="1" s="1"/>
  <c r="X81" i="1"/>
  <c r="X84" i="1" s="1"/>
  <c r="W72" i="1"/>
  <c r="W75" i="1" s="1"/>
  <c r="W73" i="1"/>
  <c r="W76" i="1" s="1"/>
  <c r="W104" i="1"/>
  <c r="W107" i="1" s="1"/>
  <c r="W105" i="1"/>
  <c r="W108" i="1" s="1"/>
  <c r="X30" i="1"/>
  <c r="W31" i="1"/>
  <c r="W87" i="1"/>
  <c r="V89" i="1"/>
  <c r="V92" i="1" s="1"/>
  <c r="V88" i="1"/>
  <c r="V91" i="1" s="1"/>
  <c r="W64" i="1"/>
  <c r="W67" i="1" s="1"/>
  <c r="W65" i="1"/>
  <c r="W68" i="1" s="1"/>
  <c r="X63" i="1"/>
  <c r="Y12" i="1"/>
  <c r="Y13" i="1" s="1"/>
  <c r="X42" i="1"/>
  <c r="X103" i="1" s="1"/>
  <c r="W43" i="1"/>
  <c r="Y36" i="1"/>
  <c r="Y24" i="1"/>
  <c r="Y79" i="1" s="1"/>
  <c r="X25" i="1"/>
  <c r="X18" i="1"/>
  <c r="X71" i="1" s="1"/>
  <c r="W19" i="1"/>
  <c r="X96" i="1" l="1"/>
  <c r="X99" i="1" s="1"/>
  <c r="X97" i="1"/>
  <c r="X100" i="1" s="1"/>
  <c r="Y37" i="1"/>
  <c r="Y95" i="1"/>
  <c r="Y80" i="1"/>
  <c r="Y83" i="1" s="1"/>
  <c r="Y81" i="1"/>
  <c r="Y84" i="1" s="1"/>
  <c r="X73" i="1"/>
  <c r="X76" i="1" s="1"/>
  <c r="X72" i="1"/>
  <c r="X75" i="1" s="1"/>
  <c r="X105" i="1"/>
  <c r="X108" i="1" s="1"/>
  <c r="X104" i="1"/>
  <c r="X107" i="1" s="1"/>
  <c r="Y30" i="1"/>
  <c r="X31" i="1"/>
  <c r="X87" i="1"/>
  <c r="W88" i="1"/>
  <c r="W91" i="1" s="1"/>
  <c r="W89" i="1"/>
  <c r="W92" i="1" s="1"/>
  <c r="X64" i="1"/>
  <c r="X67" i="1" s="1"/>
  <c r="X65" i="1"/>
  <c r="X68" i="1" s="1"/>
  <c r="Y63" i="1"/>
  <c r="Z12" i="1"/>
  <c r="Z13" i="1" s="1"/>
  <c r="Y42" i="1"/>
  <c r="Y103" i="1" s="1"/>
  <c r="X43" i="1"/>
  <c r="Z36" i="1"/>
  <c r="Z24" i="1"/>
  <c r="Z79" i="1" s="1"/>
  <c r="Y25" i="1"/>
  <c r="Y18" i="1"/>
  <c r="Y71" i="1" s="1"/>
  <c r="X19" i="1"/>
  <c r="Y96" i="1" l="1"/>
  <c r="Y99" i="1" s="1"/>
  <c r="Y97" i="1"/>
  <c r="Y100" i="1" s="1"/>
  <c r="Z37" i="1"/>
  <c r="Z95" i="1"/>
  <c r="Z80" i="1"/>
  <c r="Z83" i="1" s="1"/>
  <c r="Z81" i="1"/>
  <c r="Z84" i="1" s="1"/>
  <c r="Y72" i="1"/>
  <c r="Y75" i="1" s="1"/>
  <c r="Y73" i="1"/>
  <c r="Y76" i="1" s="1"/>
  <c r="Y105" i="1"/>
  <c r="Y108" i="1" s="1"/>
  <c r="Y104" i="1"/>
  <c r="Y107" i="1" s="1"/>
  <c r="Z30" i="1"/>
  <c r="Y31" i="1"/>
  <c r="Y87" i="1"/>
  <c r="X89" i="1"/>
  <c r="X92" i="1" s="1"/>
  <c r="X88" i="1"/>
  <c r="X91" i="1" s="1"/>
  <c r="Y64" i="1"/>
  <c r="Y67" i="1" s="1"/>
  <c r="Y65" i="1"/>
  <c r="Y68" i="1" s="1"/>
  <c r="Z63" i="1"/>
  <c r="AA12" i="1"/>
  <c r="AA13" i="1" s="1"/>
  <c r="Z42" i="1"/>
  <c r="Z103" i="1" s="1"/>
  <c r="Y43" i="1"/>
  <c r="AA36" i="1"/>
  <c r="AA24" i="1"/>
  <c r="AA79" i="1" s="1"/>
  <c r="Z25" i="1"/>
  <c r="Y19" i="1"/>
  <c r="Z18" i="1"/>
  <c r="Z71" i="1" s="1"/>
  <c r="Z96" i="1" l="1"/>
  <c r="Z99" i="1" s="1"/>
  <c r="Z97" i="1"/>
  <c r="Z100" i="1" s="1"/>
  <c r="AA37" i="1"/>
  <c r="AA95" i="1"/>
  <c r="AA81" i="1"/>
  <c r="AA84" i="1" s="1"/>
  <c r="AA80" i="1"/>
  <c r="AA83" i="1" s="1"/>
  <c r="Z72" i="1"/>
  <c r="Z75" i="1" s="1"/>
  <c r="Z73" i="1"/>
  <c r="Z76" i="1" s="1"/>
  <c r="Z104" i="1"/>
  <c r="Z107" i="1" s="1"/>
  <c r="Z105" i="1"/>
  <c r="Z108" i="1" s="1"/>
  <c r="Z31" i="1"/>
  <c r="AA30" i="1"/>
  <c r="Z87" i="1"/>
  <c r="Y89" i="1"/>
  <c r="Y92" i="1" s="1"/>
  <c r="Y88" i="1"/>
  <c r="Y91" i="1" s="1"/>
  <c r="Z64" i="1"/>
  <c r="Z67" i="1" s="1"/>
  <c r="Z65" i="1"/>
  <c r="Z68" i="1" s="1"/>
  <c r="AA63" i="1"/>
  <c r="AB12" i="1"/>
  <c r="AB13" i="1" s="1"/>
  <c r="Z43" i="1"/>
  <c r="AA42" i="1"/>
  <c r="AA103" i="1" s="1"/>
  <c r="AB36" i="1"/>
  <c r="AB24" i="1"/>
  <c r="AB79" i="1" s="1"/>
  <c r="AA25" i="1"/>
  <c r="Z19" i="1"/>
  <c r="AA18" i="1"/>
  <c r="AA71" i="1" s="1"/>
  <c r="AA96" i="1" l="1"/>
  <c r="AA99" i="1" s="1"/>
  <c r="AA97" i="1"/>
  <c r="AA100" i="1" s="1"/>
  <c r="AB37" i="1"/>
  <c r="AB95" i="1"/>
  <c r="AB81" i="1"/>
  <c r="AB84" i="1" s="1"/>
  <c r="AB80" i="1"/>
  <c r="AB83" i="1" s="1"/>
  <c r="AA72" i="1"/>
  <c r="AA75" i="1" s="1"/>
  <c r="AA73" i="1"/>
  <c r="AA76" i="1" s="1"/>
  <c r="AA104" i="1"/>
  <c r="AA107" i="1" s="1"/>
  <c r="AA105" i="1"/>
  <c r="AA108" i="1" s="1"/>
  <c r="AB30" i="1"/>
  <c r="AA31" i="1"/>
  <c r="AA87" i="1"/>
  <c r="Z89" i="1"/>
  <c r="Z92" i="1" s="1"/>
  <c r="Z88" i="1"/>
  <c r="Z91" i="1" s="1"/>
  <c r="AA64" i="1"/>
  <c r="AA67" i="1" s="1"/>
  <c r="AA65" i="1"/>
  <c r="AA68" i="1" s="1"/>
  <c r="AB63" i="1"/>
  <c r="AC12" i="1"/>
  <c r="AC13" i="1" s="1"/>
  <c r="AA43" i="1"/>
  <c r="AB42" i="1"/>
  <c r="AB103" i="1" s="1"/>
  <c r="AC36" i="1"/>
  <c r="AB25" i="1"/>
  <c r="AC24" i="1"/>
  <c r="AC79" i="1" s="1"/>
  <c r="AA19" i="1"/>
  <c r="AB18" i="1"/>
  <c r="AB71" i="1" s="1"/>
  <c r="AB96" i="1" l="1"/>
  <c r="AB99" i="1" s="1"/>
  <c r="AB97" i="1"/>
  <c r="AB100" i="1" s="1"/>
  <c r="AC37" i="1"/>
  <c r="AC95" i="1"/>
  <c r="AC81" i="1"/>
  <c r="AC84" i="1" s="1"/>
  <c r="AC80" i="1"/>
  <c r="AC83" i="1" s="1"/>
  <c r="AB73" i="1"/>
  <c r="AB76" i="1" s="1"/>
  <c r="AB72" i="1"/>
  <c r="AB75" i="1" s="1"/>
  <c r="AB104" i="1"/>
  <c r="AB107" i="1" s="1"/>
  <c r="AB105" i="1"/>
  <c r="AB108" i="1" s="1"/>
  <c r="AC30" i="1"/>
  <c r="AB31" i="1"/>
  <c r="AB87" i="1"/>
  <c r="AA88" i="1"/>
  <c r="AA91" i="1" s="1"/>
  <c r="AA89" i="1"/>
  <c r="AA92" i="1" s="1"/>
  <c r="AB64" i="1"/>
  <c r="AB67" i="1" s="1"/>
  <c r="AB65" i="1"/>
  <c r="AB68" i="1" s="1"/>
  <c r="AC63" i="1"/>
  <c r="AD12" i="1"/>
  <c r="AE12" i="1" s="1"/>
  <c r="AB43" i="1"/>
  <c r="AC42" i="1"/>
  <c r="AC103" i="1" s="1"/>
  <c r="AD36" i="1"/>
  <c r="AC25" i="1"/>
  <c r="AD24" i="1"/>
  <c r="AD79" i="1" s="1"/>
  <c r="AB19" i="1"/>
  <c r="AC18" i="1"/>
  <c r="AC71" i="1" s="1"/>
  <c r="AC96" i="1" l="1"/>
  <c r="AC99" i="1" s="1"/>
  <c r="AC97" i="1"/>
  <c r="AC100" i="1" s="1"/>
  <c r="AD37" i="1"/>
  <c r="AD95" i="1"/>
  <c r="AD81" i="1"/>
  <c r="AD84" i="1" s="1"/>
  <c r="AD80" i="1"/>
  <c r="AD83" i="1" s="1"/>
  <c r="AC72" i="1"/>
  <c r="AC75" i="1" s="1"/>
  <c r="AC73" i="1"/>
  <c r="AC76" i="1" s="1"/>
  <c r="AC104" i="1"/>
  <c r="AC107" i="1" s="1"/>
  <c r="AC105" i="1"/>
  <c r="AC108" i="1" s="1"/>
  <c r="AD30" i="1"/>
  <c r="AC31" i="1"/>
  <c r="AC87" i="1"/>
  <c r="AB88" i="1"/>
  <c r="AB91" i="1" s="1"/>
  <c r="AB89" i="1"/>
  <c r="AB92" i="1" s="1"/>
  <c r="AE13" i="1"/>
  <c r="AF12" i="1"/>
  <c r="AE63" i="1"/>
  <c r="AC64" i="1"/>
  <c r="AC67" i="1" s="1"/>
  <c r="AC65" i="1"/>
  <c r="AC68" i="1" s="1"/>
  <c r="AD63" i="1"/>
  <c r="AD13" i="1"/>
  <c r="AC43" i="1"/>
  <c r="AD42" i="1"/>
  <c r="AD103" i="1" s="1"/>
  <c r="AE36" i="1"/>
  <c r="AD25" i="1"/>
  <c r="AE24" i="1"/>
  <c r="AE79" i="1" s="1"/>
  <c r="AC19" i="1"/>
  <c r="AD18" i="1"/>
  <c r="AD71" i="1" s="1"/>
  <c r="AD96" i="1" l="1"/>
  <c r="AD99" i="1" s="1"/>
  <c r="AD97" i="1"/>
  <c r="AD100" i="1" s="1"/>
  <c r="AE37" i="1"/>
  <c r="AE95" i="1"/>
  <c r="AE81" i="1"/>
  <c r="AE84" i="1" s="1"/>
  <c r="AE80" i="1"/>
  <c r="AE83" i="1" s="1"/>
  <c r="AD73" i="1"/>
  <c r="AD76" i="1" s="1"/>
  <c r="AD72" i="1"/>
  <c r="AD75" i="1" s="1"/>
  <c r="AD104" i="1"/>
  <c r="AD107" i="1" s="1"/>
  <c r="AD105" i="1"/>
  <c r="AD108" i="1" s="1"/>
  <c r="AD31" i="1"/>
  <c r="AE30" i="1"/>
  <c r="AD87" i="1"/>
  <c r="AC88" i="1"/>
  <c r="AC91" i="1" s="1"/>
  <c r="AC89" i="1"/>
  <c r="AC92" i="1" s="1"/>
  <c r="AF63" i="1"/>
  <c r="AF13" i="1"/>
  <c r="AG12" i="1"/>
  <c r="AG63" i="1" s="1"/>
  <c r="AE65" i="1"/>
  <c r="AE68" i="1" s="1"/>
  <c r="AE64" i="1"/>
  <c r="AE67" i="1" s="1"/>
  <c r="AD64" i="1"/>
  <c r="AD67" i="1" s="1"/>
  <c r="AD65" i="1"/>
  <c r="AD68" i="1" s="1"/>
  <c r="AD43" i="1"/>
  <c r="AE42" i="1"/>
  <c r="AE103" i="1" s="1"/>
  <c r="AF36" i="1"/>
  <c r="AE25" i="1"/>
  <c r="AF24" i="1"/>
  <c r="AF79" i="1" s="1"/>
  <c r="AD19" i="1"/>
  <c r="AE18" i="1"/>
  <c r="AE71" i="1" s="1"/>
  <c r="AE96" i="1" l="1"/>
  <c r="AE99" i="1" s="1"/>
  <c r="AE97" i="1"/>
  <c r="AE100" i="1" s="1"/>
  <c r="AF37" i="1"/>
  <c r="AF95" i="1"/>
  <c r="AF80" i="1"/>
  <c r="AF83" i="1" s="1"/>
  <c r="AF81" i="1"/>
  <c r="AF84" i="1" s="1"/>
  <c r="AE72" i="1"/>
  <c r="AE75" i="1" s="1"/>
  <c r="AE73" i="1"/>
  <c r="AE76" i="1" s="1"/>
  <c r="AG64" i="1"/>
  <c r="AG67" i="1" s="1"/>
  <c r="AG65" i="1"/>
  <c r="AG68" i="1" s="1"/>
  <c r="AE104" i="1"/>
  <c r="AE107" i="1" s="1"/>
  <c r="AE105" i="1"/>
  <c r="AE108" i="1" s="1"/>
  <c r="AF30" i="1"/>
  <c r="AE31" i="1"/>
  <c r="AE87" i="1"/>
  <c r="AD89" i="1"/>
  <c r="AD92" i="1" s="1"/>
  <c r="AD88" i="1"/>
  <c r="AD91" i="1" s="1"/>
  <c r="AF65" i="1"/>
  <c r="AF68" i="1" s="1"/>
  <c r="AF64" i="1"/>
  <c r="AF67" i="1" s="1"/>
  <c r="AG13" i="1"/>
  <c r="AE43" i="1"/>
  <c r="AF42" i="1"/>
  <c r="AF103" i="1" s="1"/>
  <c r="AG36" i="1"/>
  <c r="AF25" i="1"/>
  <c r="AG24" i="1"/>
  <c r="AF18" i="1"/>
  <c r="AF71" i="1" s="1"/>
  <c r="AE19" i="1"/>
  <c r="AF97" i="1" l="1"/>
  <c r="AF100" i="1" s="1"/>
  <c r="AF96" i="1"/>
  <c r="AF99" i="1" s="1"/>
  <c r="AG37" i="1"/>
  <c r="AG95" i="1"/>
  <c r="AG25" i="1"/>
  <c r="AG79" i="1"/>
  <c r="AF73" i="1"/>
  <c r="AF76" i="1" s="1"/>
  <c r="AF72" i="1"/>
  <c r="AF75" i="1" s="1"/>
  <c r="AF104" i="1"/>
  <c r="AF107" i="1" s="1"/>
  <c r="AF105" i="1"/>
  <c r="AF108" i="1" s="1"/>
  <c r="AG30" i="1"/>
  <c r="AF31" i="1"/>
  <c r="AF87" i="1"/>
  <c r="AE89" i="1"/>
  <c r="AE92" i="1" s="1"/>
  <c r="AE88" i="1"/>
  <c r="AE91" i="1" s="1"/>
  <c r="AH68" i="1"/>
  <c r="AH67" i="1"/>
  <c r="AG42" i="1"/>
  <c r="AF43" i="1"/>
  <c r="AG18" i="1"/>
  <c r="AF19" i="1"/>
  <c r="AI67" i="1" l="1"/>
  <c r="AG96" i="1"/>
  <c r="AG99" i="1" s="1"/>
  <c r="AH99" i="1" s="1"/>
  <c r="AG97" i="1"/>
  <c r="AG100" i="1" s="1"/>
  <c r="AH100" i="1" s="1"/>
  <c r="AG80" i="1"/>
  <c r="AG83" i="1" s="1"/>
  <c r="AH83" i="1" s="1"/>
  <c r="AG81" i="1"/>
  <c r="AG84" i="1" s="1"/>
  <c r="AH84" i="1" s="1"/>
  <c r="AG19" i="1"/>
  <c r="AG71" i="1"/>
  <c r="AG43" i="1"/>
  <c r="AG103" i="1"/>
  <c r="AG31" i="1"/>
  <c r="AG87" i="1"/>
  <c r="AF89" i="1"/>
  <c r="AF92" i="1" s="1"/>
  <c r="AF88" i="1"/>
  <c r="AF91" i="1" s="1"/>
  <c r="AI83" i="1" l="1"/>
  <c r="AJ26" i="1" s="1"/>
  <c r="AI99" i="1"/>
  <c r="AJ38" i="1" s="1"/>
  <c r="AG72" i="1"/>
  <c r="AG75" i="1" s="1"/>
  <c r="AH75" i="1" s="1"/>
  <c r="AG73" i="1"/>
  <c r="AG76" i="1" s="1"/>
  <c r="AH76" i="1" s="1"/>
  <c r="AG104" i="1"/>
  <c r="AG107" i="1" s="1"/>
  <c r="AH107" i="1" s="1"/>
  <c r="AG105" i="1"/>
  <c r="AG108" i="1" s="1"/>
  <c r="AH108" i="1" s="1"/>
  <c r="AG89" i="1"/>
  <c r="AG92" i="1" s="1"/>
  <c r="AH92" i="1" s="1"/>
  <c r="AG88" i="1"/>
  <c r="AG91" i="1" s="1"/>
  <c r="AH91" i="1" s="1"/>
  <c r="AI91" i="1" s="1"/>
  <c r="AJ32" i="1" s="1"/>
  <c r="AI75" i="1" l="1"/>
  <c r="AJ20" i="1" s="1"/>
  <c r="AI107" i="1"/>
  <c r="AJ44" i="1" s="1"/>
  <c r="AJ1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<sst xmlns="http://schemas.openxmlformats.org/spreadsheetml/2006/main" count="650" uniqueCount="58">
  <si>
    <t>計画</t>
    <rPh sb="0" eb="2">
      <t>ケイカク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</si>
  <si>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</si>
  <si>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</si>
  <si>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〇</t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</si>
  <si>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</si>
  <si>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</si>
  <si>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</si>
  <si>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</si>
  <si>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</si>
  <si>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閉所日</t>
    <rPh sb="0" eb="2">
      <t>ヘイショ</t>
    </rPh>
    <rPh sb="2" eb="3">
      <t>ヒ</t>
    </rPh>
    <phoneticPr fontId="1"/>
  </si>
  <si>
    <t>夏</t>
    <rPh sb="0" eb="1">
      <t>ナツ</t>
    </rPh>
    <phoneticPr fontId="1"/>
  </si>
  <si>
    <t>●</t>
    <phoneticPr fontId="1"/>
  </si>
  <si>
    <t>備考</t>
    <rPh sb="0" eb="2">
      <t>ビコウ</t>
    </rPh>
    <phoneticPr fontId="1"/>
  </si>
  <si>
    <t>開</t>
    <rPh sb="0" eb="1">
      <t>ヒラ</t>
    </rPh>
    <phoneticPr fontId="1"/>
  </si>
  <si>
    <t>完</t>
    <rPh sb="0" eb="1">
      <t>カン</t>
    </rPh>
    <phoneticPr fontId="1"/>
  </si>
  <si>
    <t>〇〇　〇〇</t>
    <phoneticPr fontId="1"/>
  </si>
  <si>
    <t>受注者名</t>
    <rPh sb="0" eb="3">
      <t>ジュチュウシャ</t>
    </rPh>
    <rPh sb="2" eb="3">
      <t>シャ</t>
    </rPh>
    <rPh sb="3" eb="4">
      <t>メイ</t>
    </rPh>
    <phoneticPr fontId="1"/>
  </si>
  <si>
    <t>現場
閉所率</t>
    <rPh sb="0" eb="2">
      <t>ゲンバ</t>
    </rPh>
    <rPh sb="3" eb="5">
      <t>ヘイショ</t>
    </rPh>
    <rPh sb="5" eb="6">
      <t>リツ</t>
    </rPh>
    <phoneticPr fontId="1"/>
  </si>
  <si>
    <t>日</t>
    <rPh sb="0" eb="1">
      <t>タイニチ</t>
    </rPh>
    <phoneticPr fontId="1"/>
  </si>
  <si>
    <t>曜日</t>
    <rPh sb="0" eb="2">
      <t>ヨウビ</t>
    </rPh>
    <phoneticPr fontId="1"/>
  </si>
  <si>
    <t>週休２日制工事計画表</t>
    <rPh sb="0" eb="1">
      <t>シュウ</t>
    </rPh>
    <rPh sb="1" eb="2">
      <t>キュウ</t>
    </rPh>
    <rPh sb="3" eb="4">
      <t>ニチ</t>
    </rPh>
    <rPh sb="4" eb="5">
      <t>セイ</t>
    </rPh>
    <rPh sb="5" eb="7">
      <t>コウジ</t>
    </rPh>
    <rPh sb="7" eb="9">
      <t>ケイカク</t>
    </rPh>
    <phoneticPr fontId="1"/>
  </si>
  <si>
    <t>土日の日数</t>
    <rPh sb="0" eb="2">
      <t>ドニチ</t>
    </rPh>
    <rPh sb="3" eb="5">
      <t>ニッスウ</t>
    </rPh>
    <phoneticPr fontId="1"/>
  </si>
  <si>
    <t>閉所日</t>
    <rPh sb="0" eb="2">
      <t>ヘイショ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</si>
  <si>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</si>
  <si>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</si>
  <si>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月単位の週休２日状況</t>
    <rPh sb="0" eb="1">
      <t>ツキ</t>
    </rPh>
    <rPh sb="1" eb="3">
      <t>タンイ</t>
    </rPh>
    <rPh sb="4" eb="5">
      <t>シュウ</t>
    </rPh>
    <rPh sb="5" eb="6">
      <t>キュウ</t>
    </rPh>
    <rPh sb="7" eb="8">
      <t>ニチ</t>
    </rPh>
    <rPh sb="8" eb="10">
      <t>ジョウキョウ</t>
    </rPh>
    <phoneticPr fontId="1"/>
  </si>
  <si>
    <t>・</t>
    <phoneticPr fontId="1"/>
  </si>
  <si>
    <t>◆◆◆工事</t>
    <rPh sb="3" eb="5">
      <t>コウジ</t>
    </rPh>
    <phoneticPr fontId="1"/>
  </si>
  <si>
    <t>令和７年６月３日　～　令和７年９月１２日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</si>
  <si>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◆◆◆◆◆◆</t>
    <phoneticPr fontId="1"/>
  </si>
  <si>
    <t>〔自動集計〕</t>
    <rPh sb="1" eb="3">
      <t>ジドウ</t>
    </rPh>
    <rPh sb="3" eb="5">
      <t>シュウケイ</t>
    </rPh>
    <phoneticPr fontId="1"/>
  </si>
  <si>
    <t>準⇐準備期間、片⇐後片付け期間、夏⇐夏季休暇(3日間)、年⇐年末年始休暇(6日間)、
製⇐工場製作期間、開⇐施工開始日、完⇐施工完了日、〇⇐対象期間、●⇐現場閉所日</t>
    <rPh sb="0" eb="1">
      <t>ジュン</t>
    </rPh>
    <rPh sb="2" eb="4">
      <t>ジュンビ</t>
    </rPh>
    <rPh sb="4" eb="6">
      <t>キカン</t>
    </rPh>
    <rPh sb="7" eb="8">
      <t>カタ</t>
    </rPh>
    <rPh sb="9" eb="12">
      <t>アトカタヅケ</t>
    </rPh>
    <rPh sb="13" eb="15">
      <t>キカン</t>
    </rPh>
    <rPh sb="18" eb="20">
      <t>カキ</t>
    </rPh>
    <rPh sb="20" eb="22">
      <t>キュウカ</t>
    </rPh>
    <rPh sb="24" eb="25">
      <t>ニチ</t>
    </rPh>
    <rPh sb="25" eb="26">
      <t>アイダ</t>
    </rPh>
    <rPh sb="28" eb="29">
      <t>ネン</t>
    </rPh>
    <rPh sb="30" eb="32">
      <t>ネンマツ</t>
    </rPh>
    <rPh sb="32" eb="34">
      <t>ネンシ</t>
    </rPh>
    <rPh sb="34" eb="36">
      <t>キュウカ</t>
    </rPh>
    <rPh sb="38" eb="39">
      <t>ニチ</t>
    </rPh>
    <rPh sb="39" eb="40">
      <t>アイダ</t>
    </rPh>
    <rPh sb="45" eb="47">
      <t>コウジョウ</t>
    </rPh>
    <rPh sb="49" eb="51">
      <t>キカン</t>
    </rPh>
    <rPh sb="54" eb="56">
      <t>セコウ</t>
    </rPh>
    <rPh sb="70" eb="72">
      <t>タイショウ</t>
    </rPh>
    <rPh sb="72" eb="74">
      <t>キカン</t>
    </rPh>
    <rPh sb="77" eb="79">
      <t>ゲンバ</t>
    </rPh>
    <rPh sb="79" eb="81">
      <t>ヘイショ</t>
    </rPh>
    <rPh sb="81" eb="82">
      <t>ビ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</si>
  <si>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</si>
  <si>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現場閉所の日数</t>
    <rPh sb="0" eb="2">
      <t>ゲンバ</t>
    </rPh>
    <rPh sb="2" eb="4">
      <t>ヘイショ</t>
    </rPh>
    <rPh sb="5" eb="7">
      <t>ニッスウ</t>
    </rPh>
    <phoneticPr fontId="1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</si>
  <si>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1"/>
  </si>
  <si>
    <t>この計画書は、受発注者で現場閉所日を事前確認するためのもので、施工開始日までに提出すれば、以後の変更による再提出は不要です。</t>
    <rPh sb="7" eb="10">
      <t>ジュハッチュウ</t>
    </rPh>
    <rPh sb="8" eb="11">
      <t>ハッチュウシャ</t>
    </rPh>
    <rPh sb="12" eb="14">
      <t>ゲンバ</t>
    </rPh>
    <rPh sb="14" eb="17">
      <t>ヘイショビ</t>
    </rPh>
    <rPh sb="18" eb="20">
      <t>ジゼン</t>
    </rPh>
    <rPh sb="20" eb="22">
      <t>カクニン</t>
    </rPh>
    <rPh sb="31" eb="33">
      <t>セコウ</t>
    </rPh>
    <rPh sb="33" eb="35">
      <t>カイシ</t>
    </rPh>
    <rPh sb="35" eb="36">
      <t>ビ</t>
    </rPh>
    <rPh sb="39" eb="41">
      <t>テイシュツ</t>
    </rPh>
    <rPh sb="45" eb="47">
      <t>イゴ</t>
    </rPh>
    <rPh sb="48" eb="50">
      <t>ヘンコウ</t>
    </rPh>
    <rPh sb="53" eb="54">
      <t>サイ</t>
    </rPh>
    <rPh sb="54" eb="56">
      <t>テイシュツ</t>
    </rPh>
    <rPh sb="57" eb="59">
      <t>フヨウ</t>
    </rPh>
    <phoneticPr fontId="1"/>
  </si>
  <si>
    <t>製</t>
    <rPh sb="0" eb="1">
      <t>セイ</t>
    </rPh>
    <phoneticPr fontId="1"/>
  </si>
  <si>
    <t>開</t>
    <rPh sb="0" eb="1">
      <t>カイ</t>
    </rPh>
    <phoneticPr fontId="1"/>
  </si>
  <si>
    <t>対象日</t>
    <rPh sb="0" eb="3">
      <t>タイショウビ</t>
    </rPh>
    <phoneticPr fontId="1"/>
  </si>
  <si>
    <t>閉所日</t>
    <rPh sb="0" eb="3">
      <t>ヘイショビ</t>
    </rPh>
    <phoneticPr fontId="1"/>
  </si>
  <si>
    <t>WEEKDAY関数</t>
    <phoneticPr fontId="1"/>
  </si>
  <si>
    <r>
      <rPr>
        <sz val="11"/>
        <color rgb="FFFF0000"/>
        <rFont val="游ゴシック"/>
        <family val="3"/>
        <charset val="128"/>
        <scheme val="minor"/>
      </rPr>
      <t>土曜</t>
    </r>
    <r>
      <rPr>
        <sz val="11"/>
        <color theme="1"/>
        <rFont val="游ゴシック"/>
        <family val="2"/>
        <charset val="128"/>
        <scheme val="minor"/>
      </rPr>
      <t>抽出</t>
    </r>
    <phoneticPr fontId="1"/>
  </si>
  <si>
    <r>
      <rPr>
        <sz val="11"/>
        <color rgb="FFFF0000"/>
        <rFont val="游ゴシック"/>
        <family val="3"/>
        <charset val="128"/>
        <scheme val="minor"/>
      </rPr>
      <t>日曜</t>
    </r>
    <r>
      <rPr>
        <sz val="11"/>
        <color theme="1"/>
        <rFont val="游ゴシック"/>
        <family val="2"/>
        <charset val="128"/>
        <scheme val="minor"/>
      </rPr>
      <t>抽出</t>
    </r>
    <rPh sb="0" eb="1">
      <t>ニチ</t>
    </rPh>
    <phoneticPr fontId="1"/>
  </si>
  <si>
    <t>対象期間抽出</t>
    <rPh sb="0" eb="2">
      <t>タイショウ</t>
    </rPh>
    <rPh sb="2" eb="4">
      <t>キカン</t>
    </rPh>
    <rPh sb="4" eb="6">
      <t>チュウシュツ</t>
    </rPh>
    <phoneticPr fontId="1"/>
  </si>
  <si>
    <t>土曜対象日</t>
    <rPh sb="2" eb="5">
      <t>タイショウビ</t>
    </rPh>
    <phoneticPr fontId="1"/>
  </si>
  <si>
    <t>日曜対象日</t>
    <rPh sb="0" eb="2">
      <t>ニチヨウ</t>
    </rPh>
    <rPh sb="2" eb="5">
      <t>タイショウビ</t>
    </rPh>
    <phoneticPr fontId="1"/>
  </si>
  <si>
    <t>●</t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</si>
  <si>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AJ14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</si>
  <si>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AJ20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</si>
  <si>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AJ26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</si>
  <si>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AJ32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</si>
  <si>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AJ38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</si>
  <si>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AJ44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</si>
  <si>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r>
      <t>←</t>
    </r>
    <r>
      <rPr>
        <b/>
        <sz val="11"/>
        <color theme="1"/>
        <rFont val="游ゴシック"/>
        <family val="3"/>
        <charset val="128"/>
        <scheme val="minor"/>
      </rPr>
      <t>AJ50</t>
    </r>
    <r>
      <rPr>
        <sz val="11"/>
        <color theme="1"/>
        <rFont val="游ゴシック"/>
        <family val="2"/>
        <charset val="128"/>
        <scheme val="minor"/>
      </rPr>
      <t>　土日の日数</t>
    </r>
    <rPh sb="6" eb="8">
      <t>ドニチ</t>
    </rPh>
    <rPh sb="9" eb="11">
      <t>ニッスウ</t>
    </rPh>
    <phoneticPr fontId="1"/>
  </si>
  <si>
    <t>〇</t>
  </si>
  <si>
    <t>提出日　令和〇年〇〇月〇〇日</t>
    <rPh sb="0" eb="2">
      <t>テイシュツ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19"/>
  </si>
  <si>
    <t>提出日　令和７年６月５日</t>
    <rPh sb="0" eb="2">
      <t>テイシュツ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9"/>
  </si>
  <si>
    <t>令和８年４月１日版</t>
    <rPh sb="0" eb="2">
      <t>レイワ</t>
    </rPh>
    <rPh sb="3" eb="4">
      <t>ネン</t>
    </rPh>
    <rPh sb="5" eb="6">
      <t>ガツ</t>
    </rPh>
    <rPh sb="7" eb="8">
      <t>ニチ</t>
    </rPh>
    <rPh sb="8" eb="9">
      <t>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</si>
</sst>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d"/>
    <numFmt numFmtId="178" formatCode="aaa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76" fontId="0" fillId="0" borderId="0" xfId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0" fillId="0" borderId="1" xfId="0" applyBorder="1">
      <alignment vertical="center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2" applyFont="1">
      <alignment vertical="center"/>
    </xf>
    <xf numFmtId="0" fontId="0" fillId="2" borderId="0" xfId="0" applyFill="1">
      <alignment vertical="center"/>
    </xf>
    <xf numFmtId="0" fontId="18" fillId="0" borderId="0" xfId="0" applyFont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3" xfId="0" applyNumberFormat="1" applyBorder="1" applyAlignment="1" applyProtection="1">
      <alignment horizontal="center" vertical="center"/>
      <protection locked="0"/>
    </xf>
    <xf numFmtId="58" fontId="0" fillId="0" borderId="4" xfId="0" applyNumberFormat="1" applyBorder="1" applyAlignment="1" applyProtection="1">
      <alignment horizontal="center" vertical="center"/>
      <protection locked="0"/>
    </xf>
    <xf numFmtId="58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0" fillId="0" borderId="3" xfId="1" applyNumberFormat="1" applyFont="1" applyBorder="1" applyAlignment="1" applyProtection="1">
      <alignment horizontal="center" vertical="center"/>
    </xf>
    <xf numFmtId="176" fontId="0" fillId="0" borderId="1" xfId="1" applyNumberFormat="1" applyFont="1" applyBorder="1" applyAlignment="1" applyProtection="1">
      <alignment horizontal="center" vertical="center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8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1F18B"/>
      <color rgb="FFB3EBFF"/>
      <color rgb="FFFFFF00"/>
      <color rgb="FFD1E7F1"/>
      <color rgb="FFB3EBEB"/>
      <color rgb="FF0F5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6</xdr:row>
      <xdr:rowOff>41763</xdr:rowOff>
    </xdr:from>
    <xdr:to>
      <xdr:col>9</xdr:col>
      <xdr:colOff>175333</xdr:colOff>
      <xdr:row>10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/>
          <a:stCxn id="6" idx="2"/>
        </xdr:cNvCxnSpPr>
      </xdr:nvCxnSpPr>
      <xdr:spPr>
        <a:xfrm flipH="1">
          <a:off x="1862667" y="1788013"/>
          <a:ext cx="1699333" cy="1069487"/>
        </a:xfrm>
        <a:prstGeom prst="straightConnector1">
          <a:avLst/>
        </a:prstGeom>
        <a:ln w="19050">
          <a:solidFill>
            <a:srgbClr val="0F5A9B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518583</xdr:colOff>
      <xdr:row>3</xdr:row>
      <xdr:rowOff>158750</xdr:rowOff>
    </xdr:from>
    <xdr:to>
      <xdr:col>6</xdr:col>
      <xdr:colOff>160165</xdr:colOff>
      <xdr:row>6</xdr:row>
      <xdr:rowOff>41763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16B23C5-B376-40A7-9DBA-FBB2517556BA}"/>
            </a:ext>
          </a:extLst>
        </xdr:cNvPr>
        <xdr:cNvSpPr txBox="1"/>
      </xdr:nvSpPr>
      <xdr:spPr>
        <a:xfrm>
          <a:off x="1439333" y="973667"/>
          <a:ext cx="1281999" cy="814346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F5A9B"/>
              </a:solidFill>
              <a:latin typeface="+mn-ea"/>
              <a:ea typeface="+mn-ea"/>
            </a:rPr>
            <a:t>年（西暦）</a:t>
          </a:r>
          <a:r>
            <a:rPr kumimoji="1" lang="ja-JP" altLang="en-US" sz="1000" b="1">
              <a:latin typeface="+mn-ea"/>
              <a:ea typeface="+mn-ea"/>
            </a:rPr>
            <a:t>を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入力してください</a:t>
          </a:r>
          <a:endParaRPr kumimoji="1" lang="en-US" altLang="ja-JP" sz="1000" b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84667</xdr:colOff>
      <xdr:row>3</xdr:row>
      <xdr:rowOff>158750</xdr:rowOff>
    </xdr:from>
    <xdr:to>
      <xdr:col>11</xdr:col>
      <xdr:colOff>265999</xdr:colOff>
      <xdr:row>6</xdr:row>
      <xdr:rowOff>41763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CC65F1-FAEA-4F49-B544-09133028CFA1}"/>
            </a:ext>
          </a:extLst>
        </xdr:cNvPr>
        <xdr:cNvSpPr txBox="1"/>
      </xdr:nvSpPr>
      <xdr:spPr>
        <a:xfrm>
          <a:off x="2921000" y="973667"/>
          <a:ext cx="1281999" cy="814346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F5A9B"/>
              </a:solidFill>
              <a:latin typeface="+mn-ea"/>
              <a:ea typeface="+mn-ea"/>
            </a:rPr>
            <a:t>月</a:t>
          </a:r>
          <a:r>
            <a:rPr kumimoji="1" lang="ja-JP" altLang="en-US" sz="1000" b="1">
              <a:latin typeface="+mn-ea"/>
              <a:ea typeface="+mn-ea"/>
            </a:rPr>
            <a:t>を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入力してください</a:t>
          </a:r>
          <a:endParaRPr kumimoji="1" lang="en-US" altLang="ja-JP" sz="1000" b="1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232833</xdr:colOff>
      <xdr:row>6</xdr:row>
      <xdr:rowOff>42333</xdr:rowOff>
    </xdr:from>
    <xdr:to>
      <xdr:col>4</xdr:col>
      <xdr:colOff>80083</xdr:colOff>
      <xdr:row>10</xdr:row>
      <xdr:rowOff>570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2814B41-8036-43AF-AE22-56EB7AB90AF3}"/>
            </a:ext>
          </a:extLst>
        </xdr:cNvPr>
        <xdr:cNvCxnSpPr>
          <a:cxnSpLocks/>
        </xdr:cNvCxnSpPr>
      </xdr:nvCxnSpPr>
      <xdr:spPr>
        <a:xfrm flipH="1">
          <a:off x="1153583" y="1788583"/>
          <a:ext cx="937333" cy="1069487"/>
        </a:xfrm>
        <a:prstGeom prst="straightConnector1">
          <a:avLst/>
        </a:prstGeom>
        <a:ln w="19050">
          <a:solidFill>
            <a:srgbClr val="0F5A9B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</xdr:colOff>
      <xdr:row>16</xdr:row>
      <xdr:rowOff>4</xdr:rowOff>
    </xdr:from>
    <xdr:to>
      <xdr:col>32</xdr:col>
      <xdr:colOff>245807</xdr:colOff>
      <xdr:row>19</xdr:row>
      <xdr:rowOff>154379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2EB192F7-C8E7-4B40-B770-36F980F24186}"/>
            </a:ext>
          </a:extLst>
        </xdr:cNvPr>
        <xdr:cNvSpPr/>
      </xdr:nvSpPr>
      <xdr:spPr>
        <a:xfrm rot="5400000">
          <a:off x="5238596" y="697633"/>
          <a:ext cx="902767" cy="8379368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38407</xdr:colOff>
      <xdr:row>20</xdr:row>
      <xdr:rowOff>167821</xdr:rowOff>
    </xdr:from>
    <xdr:to>
      <xdr:col>32</xdr:col>
      <xdr:colOff>238129</xdr:colOff>
      <xdr:row>24</xdr:row>
      <xdr:rowOff>81804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2F56A5EF-8766-4300-949B-0ED95F855687}"/>
            </a:ext>
          </a:extLst>
        </xdr:cNvPr>
        <xdr:cNvSpPr/>
      </xdr:nvSpPr>
      <xdr:spPr>
        <a:xfrm rot="16200000">
          <a:off x="5236330" y="1868719"/>
          <a:ext cx="907304" cy="8364008"/>
        </a:xfrm>
        <a:prstGeom prst="leftBrace">
          <a:avLst>
            <a:gd name="adj1" fmla="val 26661"/>
            <a:gd name="adj2" fmla="val 50000"/>
          </a:avLst>
        </a:prstGeom>
        <a:ln w="19050">
          <a:solidFill>
            <a:srgbClr val="0F5A9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222250</xdr:colOff>
      <xdr:row>12</xdr:row>
      <xdr:rowOff>173189</xdr:rowOff>
    </xdr:from>
    <xdr:to>
      <xdr:col>23</xdr:col>
      <xdr:colOff>63500</xdr:colOff>
      <xdr:row>15</xdr:row>
      <xdr:rowOff>198548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83215C4-E347-4897-98FA-1FC740F8215C}"/>
            </a:ext>
          </a:extLst>
        </xdr:cNvPr>
        <xdr:cNvSpPr txBox="1"/>
      </xdr:nvSpPr>
      <xdr:spPr>
        <a:xfrm>
          <a:off x="4163219" y="3542658"/>
          <a:ext cx="3127375" cy="811171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対象日（対象期間）には</a:t>
          </a:r>
          <a:r>
            <a:rPr kumimoji="1" lang="ja-JP" altLang="en-US" sz="1400" b="1">
              <a:solidFill>
                <a:srgbClr val="0F5A9B"/>
              </a:solidFill>
              <a:latin typeface="+mn-ea"/>
              <a:ea typeface="+mn-ea"/>
            </a:rPr>
            <a:t>〇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+mn-ea"/>
              <a:ea typeface="+mn-ea"/>
            </a:rPr>
            <a:t>漢数字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000" b="1">
              <a:latin typeface="+mn-ea"/>
              <a:ea typeface="+mn-ea"/>
            </a:rPr>
            <a:t>を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入力してください</a:t>
          </a:r>
          <a:endParaRPr kumimoji="1" lang="en-US" altLang="ja-JP" sz="10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211666</xdr:colOff>
      <xdr:row>24</xdr:row>
      <xdr:rowOff>106968</xdr:rowOff>
    </xdr:from>
    <xdr:to>
      <xdr:col>23</xdr:col>
      <xdr:colOff>52916</xdr:colOff>
      <xdr:row>27</xdr:row>
      <xdr:rowOff>191064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7DAF24-6BC5-4312-A808-6A781BA6CC3B}"/>
            </a:ext>
          </a:extLst>
        </xdr:cNvPr>
        <xdr:cNvSpPr txBox="1"/>
      </xdr:nvSpPr>
      <xdr:spPr>
        <a:xfrm>
          <a:off x="4152635" y="6512531"/>
          <a:ext cx="3127375" cy="810377"/>
        </a:xfrm>
        <a:prstGeom prst="rect">
          <a:avLst/>
        </a:prstGeom>
        <a:solidFill>
          <a:schemeClr val="bg1">
            <a:lumMod val="95000"/>
          </a:schemeClr>
        </a:solidFill>
        <a:ln w="31750" cmpd="sng">
          <a:solidFill>
            <a:srgbClr val="0F5A9B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dk1"/>
              </a:solidFill>
              <a:latin typeface="+mn-ea"/>
              <a:ea typeface="+mn-ea"/>
              <a:cs typeface="+mn-cs"/>
            </a:rPr>
            <a:t>現場閉所予定日には</a:t>
          </a:r>
          <a:r>
            <a:rPr kumimoji="1" lang="ja-JP" altLang="en-US" sz="1400" b="1">
              <a:solidFill>
                <a:srgbClr val="0F5A9B"/>
              </a:solidFill>
              <a:latin typeface="+mn-ea"/>
              <a:ea typeface="+mn-ea"/>
              <a:cs typeface="+mn-cs"/>
            </a:rPr>
            <a:t>●</a:t>
          </a:r>
          <a:r>
            <a:rPr kumimoji="1" lang="ja-JP" altLang="en-US" sz="1000" b="1">
              <a:latin typeface="+mn-ea"/>
              <a:ea typeface="+mn-ea"/>
            </a:rPr>
            <a:t>を</a:t>
          </a:r>
          <a:endParaRPr kumimoji="1" lang="en-US" altLang="ja-JP" sz="1000" b="1">
            <a:latin typeface="+mn-ea"/>
            <a:ea typeface="+mn-ea"/>
          </a:endParaRPr>
        </a:p>
        <a:p>
          <a:pPr algn="ctr"/>
          <a:r>
            <a:rPr kumimoji="1" lang="ja-JP" altLang="en-US" sz="1000" b="1">
              <a:latin typeface="+mn-ea"/>
              <a:ea typeface="+mn-ea"/>
            </a:rPr>
            <a:t>入力してください</a:t>
          </a:r>
          <a:endParaRPr kumimoji="1" lang="en-US" altLang="ja-JP" sz="10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142875</xdr:colOff>
      <xdr:row>2</xdr:row>
      <xdr:rowOff>0</xdr:rowOff>
    </xdr:from>
    <xdr:to>
      <xdr:col>60</xdr:col>
      <xdr:colOff>259884</xdr:colOff>
      <xdr:row>3</xdr:row>
      <xdr:rowOff>332052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8DADA-672D-4A1C-BCB8-6BC8D6B74FF3}"/>
            </a:ext>
          </a:extLst>
        </xdr:cNvPr>
        <xdr:cNvSpPr txBox="1"/>
      </xdr:nvSpPr>
      <xdr:spPr>
        <a:xfrm>
          <a:off x="15763875" y="555625"/>
          <a:ext cx="2006134" cy="57017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 b="1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2800" b="1">
              <a:solidFill>
                <a:sysClr val="windowText" lastClr="000000"/>
              </a:solidFill>
              <a:latin typeface="+mj-ea"/>
              <a:ea typeface="+mj-ea"/>
            </a:rPr>
            <a:t>記入例</a:t>
          </a:r>
          <a:endParaRPr kumimoji="1" lang="en-US" altLang="ja-JP" sz="28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/>
    <v>2</v>
    <v>70</v>
    <v>5</v>
  </rv>
  <rv s="1">
    <v>2</v>
    <v>1</v>
    <v>1</v>
    <v>11</v>
  </rv>
  <rv s="1">
    <v>2</v>
    <v>36</v>
    <v>1</v>
    <v>11</v>
  </rv>
</rvData>
</file>

<file path=xl/richData/rdrichvaluestructure.xml><?xml version="1.0" encoding="utf-8"?>
<rvStructures xmlns="http://schemas.microsoft.com/office/spreadsheetml/2017/richdata" count="2">
  <s t="_error">
    <k n="argument" t="s"/>
    <k n="errorType" t="i"/>
    <k n="iftab" t="i"/>
    <k n="subType" t="i"/>
  </s>
  <s t="_error">
    <k n="errorType" t="i"/>
    <k n="iftab" t="i"/>
    <k n="propagated" t="b"/>
    <k n="ptg" t="i"/>
  </s>
</rvStructur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E955-ABAF-4D13-87AF-89AF6AAEB6B8}">
  <sheetPr>
    <tabColor rgb="FFFFFF00"/>
    <pageSetUpPr fitToPage="1"/>
  </sheetPr>
  <dimension ref="A1:BX121"/>
  <sheetViews>
    <sheetView showRuler="0" view="pageBreakPreview" zoomScale="60" zoomScaleNormal="60" zoomScalePageLayoutView="10" workbookViewId="0">
      <selection activeCell="C8" sqref="C8:Z8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1" bestFit="1" customWidth="1"/>
    <col min="35" max="35" width="7.125" bestFit="1" customWidth="1"/>
    <col min="36" max="66" width="3.625" customWidth="1"/>
  </cols>
  <sheetData>
    <row r="1" spans="1:76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5"/>
      <c r="AH1" s="6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39" t="s">
        <v>55</v>
      </c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25.5" x14ac:dyDescent="0.5">
      <c r="A2" s="7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5"/>
      <c r="AH2" s="6"/>
      <c r="AI2" s="5"/>
      <c r="AJ2" s="5"/>
      <c r="AK2" s="5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8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9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ht="18.75" customHeight="1" x14ac:dyDescent="0.4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5"/>
      <c r="AH3" s="6"/>
      <c r="AI3" s="5"/>
      <c r="AJ3" s="10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38"/>
      <c r="BG3" s="38"/>
      <c r="BH3" s="38"/>
      <c r="BI3" s="38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ht="35.25" x14ac:dyDescent="0.4">
      <c r="A4" s="5"/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8.7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5"/>
      <c r="AL5" s="5"/>
      <c r="AM5" s="5"/>
      <c r="AN5" s="5"/>
      <c r="AO5" s="5"/>
      <c r="AP5" s="5"/>
      <c r="AQ5" s="5"/>
      <c r="AR5" s="6"/>
      <c r="AS5" s="22" t="s">
        <v>30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8.7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5"/>
      <c r="AL6" s="5"/>
      <c r="AM6" s="5"/>
      <c r="AN6" s="5"/>
      <c r="AO6" s="5"/>
      <c r="AP6" s="5"/>
      <c r="AQ6" s="5"/>
      <c r="AR6" s="6"/>
      <c r="AS6" s="42" t="s">
        <v>32</v>
      </c>
      <c r="AT6" s="43"/>
      <c r="AU6" s="43"/>
      <c r="AV6" s="43"/>
      <c r="AW6" s="43"/>
      <c r="AX6" s="44"/>
      <c r="AY6" s="42">
        <f>SUM(AH14+AH20+AH26+AH32+AH38+AH44+AH50)</f>
        <v>0</v>
      </c>
      <c r="AZ6" s="43"/>
      <c r="BA6" s="43"/>
      <c r="BB6" s="43"/>
      <c r="BC6" s="43"/>
      <c r="BD6" s="43"/>
      <c r="BE6" s="43"/>
      <c r="BF6" s="43"/>
      <c r="BG6" s="43"/>
      <c r="BH6" s="43"/>
      <c r="BI6" s="44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5"/>
      <c r="AH7" s="6"/>
      <c r="AI7" s="5"/>
      <c r="AJ7" s="5"/>
      <c r="AK7" s="5"/>
      <c r="AL7" s="5"/>
      <c r="AM7" s="5"/>
      <c r="AN7" s="5"/>
      <c r="AO7" s="5"/>
      <c r="AP7" s="5"/>
      <c r="AQ7" s="5"/>
      <c r="AR7" s="6"/>
      <c r="AS7" s="42" t="s">
        <v>33</v>
      </c>
      <c r="AT7" s="43"/>
      <c r="AU7" s="43"/>
      <c r="AV7" s="43"/>
      <c r="AW7" s="43"/>
      <c r="AX7" s="44"/>
      <c r="AY7" s="42">
        <f>SUM(AH15+AH21+AH27+AH33+AH39+AH45+AH51)</f>
        <v>0</v>
      </c>
      <c r="AZ7" s="43"/>
      <c r="BA7" s="43"/>
      <c r="BB7" s="43"/>
      <c r="BC7" s="43"/>
      <c r="BD7" s="43"/>
      <c r="BE7" s="43"/>
      <c r="BF7" s="43"/>
      <c r="BG7" s="43"/>
      <c r="BH7" s="43"/>
      <c r="BI7" s="44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x14ac:dyDescent="0.4">
      <c r="A8" s="45" t="s">
        <v>1</v>
      </c>
      <c r="B8" s="45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6"/>
      <c r="AB8" s="6"/>
      <c r="AC8" s="42" t="s">
        <v>16</v>
      </c>
      <c r="AD8" s="43"/>
      <c r="AE8" s="44"/>
      <c r="AF8" s="49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1"/>
      <c r="AR8" s="6"/>
      <c r="AS8" s="42" t="s">
        <v>34</v>
      </c>
      <c r="AT8" s="43"/>
      <c r="AU8" s="43"/>
      <c r="AV8" s="43"/>
      <c r="AW8" s="43"/>
      <c r="AX8" s="44"/>
      <c r="AY8" s="52" t="str">
        <f>IF(AY6=0,"－",ROUNDDOWN(AY7/AY6,3))</f>
        <v>－</v>
      </c>
      <c r="AZ8" s="53"/>
      <c r="BA8" s="53"/>
      <c r="BB8" s="53"/>
      <c r="BC8" s="53"/>
      <c r="BD8" s="53"/>
      <c r="BE8" s="53"/>
      <c r="BF8" s="53"/>
      <c r="BG8" s="53"/>
      <c r="BH8" s="53"/>
      <c r="BI8" s="54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 ht="30" x14ac:dyDescent="0.4">
      <c r="A9" s="45" t="s">
        <v>2</v>
      </c>
      <c r="B9" s="45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  <c r="AA9" s="6"/>
      <c r="AB9" s="6"/>
      <c r="AC9" s="42" t="s">
        <v>4</v>
      </c>
      <c r="AD9" s="43"/>
      <c r="AE9" s="44"/>
      <c r="AF9" s="49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6"/>
      <c r="AS9" s="42" t="s">
        <v>25</v>
      </c>
      <c r="AT9" s="43"/>
      <c r="AU9" s="43"/>
      <c r="AV9" s="43"/>
      <c r="AW9" s="43"/>
      <c r="AX9" s="44"/>
      <c r="AY9" s="52" t="str">
        <f>IF(AY6=0,"－",IF(COUNTIF(AJ12:AO51,"未達成の見通し")&gt;0,"未達成の見通し","達成予定"))</f>
        <v>－</v>
      </c>
      <c r="AZ9" s="53"/>
      <c r="BA9" s="53"/>
      <c r="BB9" s="53"/>
      <c r="BC9" s="53"/>
      <c r="BD9" s="53"/>
      <c r="BE9" s="53"/>
      <c r="BF9" s="53"/>
      <c r="BG9" s="53"/>
      <c r="BH9" s="53"/>
      <c r="BI9" s="54"/>
      <c r="BJ9" s="5"/>
      <c r="BK9" s="5"/>
      <c r="BL9" s="5"/>
      <c r="BM9" s="5"/>
      <c r="BN9" s="34"/>
      <c r="BO9" s="5"/>
      <c r="BP9" s="5"/>
      <c r="BQ9" s="5"/>
      <c r="BR9" s="5"/>
      <c r="BS9" s="5"/>
      <c r="BT9" s="5"/>
      <c r="BU9" s="5"/>
      <c r="BV9" s="5"/>
      <c r="BW9" s="5"/>
      <c r="BX9" s="5"/>
    </row>
    <row r="10" spans="1:76" ht="19.5" thickBot="1" x14ac:dyDescent="0.45">
      <c r="A10" s="5"/>
      <c r="B10" s="5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</row>
    <row r="11" spans="1:76" ht="20.25" thickTop="1" thickBot="1" x14ac:dyDescent="0.45">
      <c r="A11" s="5"/>
      <c r="B11" s="15"/>
      <c r="C11" s="35" t="s">
        <v>23</v>
      </c>
      <c r="D11" s="15"/>
      <c r="E11" s="1" t="s">
        <v>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21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76" ht="21.75" customHeight="1" thickTop="1" x14ac:dyDescent="0.4">
      <c r="A12" s="68"/>
      <c r="B12" s="20" t="s">
        <v>18</v>
      </c>
      <c r="C12" s="3" t="str">
        <f>IF(B11="","",DATE($B$11,$D$11,1))</f>
        <v/>
      </c>
      <c r="D12" s="2" t="str">
        <f>IF(B11="","",C12+1)</f>
        <v/>
      </c>
      <c r="E12" s="2" t="str">
        <f>IF(B11="","",D12+1)</f>
        <v/>
      </c>
      <c r="F12" s="2" t="str">
        <f>IF(B11="","",E12+1)</f>
        <v/>
      </c>
      <c r="G12" s="2" t="str">
        <f>IF(B11="","",F12+1)</f>
        <v/>
      </c>
      <c r="H12" s="2" t="str">
        <f>IF(B11="","",G12+1)</f>
        <v/>
      </c>
      <c r="I12" s="2" t="str">
        <f>IF(B11="","",H12+1)</f>
        <v/>
      </c>
      <c r="J12" s="2" t="str">
        <f>IF(B11="","",I12+1)</f>
        <v/>
      </c>
      <c r="K12" s="2" t="str">
        <f>IF(B11="","",J12+1)</f>
        <v/>
      </c>
      <c r="L12" s="2" t="str">
        <f>IF(B11="","",K12+1)</f>
        <v/>
      </c>
      <c r="M12" s="2" t="str">
        <f>IF(B11="","",L12+1)</f>
        <v/>
      </c>
      <c r="N12" s="2" t="str">
        <f>IF(B11="","",M12+1)</f>
        <v/>
      </c>
      <c r="O12" s="2" t="str">
        <f>IF(B11="","",N12+1)</f>
        <v/>
      </c>
      <c r="P12" s="2" t="str">
        <f>IF(B11="","",O12+1)</f>
        <v/>
      </c>
      <c r="Q12" s="2" t="str">
        <f>IF(B11="","",P12+1)</f>
        <v/>
      </c>
      <c r="R12" s="2" t="str">
        <f>IF(B11="","",Q12+1)</f>
        <v/>
      </c>
      <c r="S12" s="2" t="str">
        <f>IF(B11="","",R12+1)</f>
        <v/>
      </c>
      <c r="T12" s="2" t="str">
        <f>IF(B11="","",S12+1)</f>
        <v/>
      </c>
      <c r="U12" s="2" t="str">
        <f>IF(B11="","",T12+1)</f>
        <v/>
      </c>
      <c r="V12" s="2" t="str">
        <f>IF(B11="","",U12+1)</f>
        <v/>
      </c>
      <c r="W12" s="2" t="str">
        <f>IF(B11="","",V12+1)</f>
        <v/>
      </c>
      <c r="X12" s="2" t="str">
        <f>IF(B11="","",W12+1)</f>
        <v/>
      </c>
      <c r="Y12" s="2" t="str">
        <f>IF(B11="","",X12+1)</f>
        <v/>
      </c>
      <c r="Z12" s="2" t="str">
        <f>IF(B11="","",Y12+1)</f>
        <v/>
      </c>
      <c r="AA12" s="2" t="str">
        <f>IF(B11="","",Z12+1)</f>
        <v/>
      </c>
      <c r="AB12" s="2" t="str">
        <f>IF(B11="","",AA12+1)</f>
        <v/>
      </c>
      <c r="AC12" s="2" t="str">
        <f>IF(B11="","",AB12+1)</f>
        <v/>
      </c>
      <c r="AD12" s="2" t="str">
        <f>IF(B11="","",AC12+1)</f>
        <v/>
      </c>
      <c r="AE12" s="3" t="str">
        <f>IF(AD12="","",IF(DAY(AD12+1)=1,"",AD12+1))</f>
        <v/>
      </c>
      <c r="AF12" s="3" t="str">
        <f t="shared" ref="AF12:AG12" si="0">IF(AE12="","",IF(DAY(AE12+1)=1,"",AE12+1))</f>
        <v/>
      </c>
      <c r="AG12" s="3" t="str">
        <f t="shared" si="0"/>
        <v/>
      </c>
      <c r="AH12" s="55" t="s">
        <v>7</v>
      </c>
      <c r="AI12" s="70" t="s">
        <v>17</v>
      </c>
      <c r="AJ12" s="71" t="s">
        <v>25</v>
      </c>
      <c r="AK12" s="58"/>
      <c r="AL12" s="58"/>
      <c r="AM12" s="58"/>
      <c r="AN12" s="58"/>
      <c r="AO12" s="58"/>
      <c r="AP12" s="72" t="s">
        <v>12</v>
      </c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3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6" ht="21.75" customHeight="1" x14ac:dyDescent="0.4">
      <c r="A13" s="69"/>
      <c r="B13" s="20" t="s">
        <v>19</v>
      </c>
      <c r="C13" s="4" t="str">
        <f>IF(B11="","",WEEKDAY(C12))</f>
        <v/>
      </c>
      <c r="D13" s="4" t="str">
        <f>IF(B11="","",WEEKDAY(D12))</f>
        <v/>
      </c>
      <c r="E13" s="4" t="str">
        <f>IF(B11="","",WEEKDAY(E12))</f>
        <v/>
      </c>
      <c r="F13" s="4" t="str">
        <f>IF(B11="","",WEEKDAY(F12))</f>
        <v/>
      </c>
      <c r="G13" s="4" t="str">
        <f>IF(B11="","",WEEKDAY(G12))</f>
        <v/>
      </c>
      <c r="H13" s="4" t="str">
        <f>IF(B11="","",WEEKDAY(H12))</f>
        <v/>
      </c>
      <c r="I13" s="4" t="str">
        <f>IF(B11="","",WEEKDAY(I12))</f>
        <v/>
      </c>
      <c r="J13" s="4" t="str">
        <f>IF(B11="","",WEEKDAY(J12))</f>
        <v/>
      </c>
      <c r="K13" s="4" t="str">
        <f>IF(B11="","",WEEKDAY(K12))</f>
        <v/>
      </c>
      <c r="L13" s="4" t="str">
        <f>IF(B11="","",WEEKDAY(L12))</f>
        <v/>
      </c>
      <c r="M13" s="4" t="str">
        <f>IF(B11="","",WEEKDAY(M12))</f>
        <v/>
      </c>
      <c r="N13" s="4" t="str">
        <f>IF(B11="","",WEEKDAY(N12))</f>
        <v/>
      </c>
      <c r="O13" s="4" t="str">
        <f>IF(B11="","",WEEKDAY(O12))</f>
        <v/>
      </c>
      <c r="P13" s="4" t="str">
        <f>IF(B11="","",WEEKDAY(P12))</f>
        <v/>
      </c>
      <c r="Q13" s="4" t="str">
        <f>IF(B11="","",WEEKDAY(Q12))</f>
        <v/>
      </c>
      <c r="R13" s="4" t="str">
        <f>IF(B11="","",WEEKDAY(R12))</f>
        <v/>
      </c>
      <c r="S13" s="4" t="str">
        <f>IF(B11="","",WEEKDAY(S12))</f>
        <v/>
      </c>
      <c r="T13" s="4" t="str">
        <f>IF(B11="","",WEEKDAY(T12))</f>
        <v/>
      </c>
      <c r="U13" s="4" t="str">
        <f>IF(B11="","",WEEKDAY(U12))</f>
        <v/>
      </c>
      <c r="V13" s="4" t="str">
        <f>IF(B11="","",WEEKDAY(V12))</f>
        <v/>
      </c>
      <c r="W13" s="4" t="str">
        <f>IF(B11="","",WEEKDAY(W12))</f>
        <v/>
      </c>
      <c r="X13" s="4" t="str">
        <f>IF(B11="","",WEEKDAY(X12))</f>
        <v/>
      </c>
      <c r="Y13" s="4" t="str">
        <f>IF(B11="","",WEEKDAY(Y12))</f>
        <v/>
      </c>
      <c r="Z13" s="4" t="str">
        <f>IF(B11="","",WEEKDAY(Z12))</f>
        <v/>
      </c>
      <c r="AA13" s="4" t="str">
        <f>IF(B11="","",WEEKDAY(AA12))</f>
        <v/>
      </c>
      <c r="AB13" s="4" t="str">
        <f>IF(B11="","",WEEKDAY(AB12))</f>
        <v/>
      </c>
      <c r="AC13" s="4" t="str">
        <f>IF(B11="","",WEEKDAY(AC12))</f>
        <v/>
      </c>
      <c r="AD13" s="4" t="str">
        <f>IF(B11="","",WEEKDAY(AD12))</f>
        <v/>
      </c>
      <c r="AE13" s="4" t="str">
        <f>IF(AE12="","",WEEKDAY(AE12))</f>
        <v/>
      </c>
      <c r="AF13" s="4" t="str">
        <f>IF(AF12="","",WEEKDAY(AF12))</f>
        <v/>
      </c>
      <c r="AG13" s="4" t="str">
        <f>IF(AG12="","",WEEKDAY(AG12))</f>
        <v/>
      </c>
      <c r="AH13" s="56"/>
      <c r="AI13" s="56"/>
      <c r="AJ13" s="76" t="s">
        <v>21</v>
      </c>
      <c r="AK13" s="76"/>
      <c r="AL13" s="76"/>
      <c r="AM13" s="77" t="s">
        <v>22</v>
      </c>
      <c r="AN13" s="77"/>
      <c r="AO13" s="77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5"/>
      <c r="BJ13" s="5"/>
      <c r="BK13" s="5"/>
      <c r="BL13" s="5"/>
      <c r="BM13" s="5"/>
      <c r="BN13" s="5"/>
      <c r="BO13" s="1" t="s">
        <v>38</v>
      </c>
      <c r="BP13" s="1" t="s">
        <v>39</v>
      </c>
      <c r="BQ13" s="5"/>
      <c r="BR13" s="5"/>
      <c r="BS13" s="5"/>
      <c r="BT13" s="5"/>
      <c r="BU13" s="5"/>
      <c r="BV13" s="5"/>
      <c r="BW13" s="5"/>
    </row>
    <row r="14" spans="1:76" ht="21.75" customHeight="1" x14ac:dyDescent="0.4">
      <c r="A14" s="55" t="s">
        <v>0</v>
      </c>
      <c r="B14" s="20" t="s">
        <v>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20">
        <f>COUNTIFS(C14:AG14,"〇")</f>
        <v>0</v>
      </c>
      <c r="AI14" s="52" t="str">
        <f>IF(AH14=0,"－",ROUNDDOWN(AH15/AH14,3))</f>
        <v>－</v>
      </c>
      <c r="AJ14" s="58">
        <f>AI67</f>
        <v>0</v>
      </c>
      <c r="AK14" s="58"/>
      <c r="AL14" s="58"/>
      <c r="AM14" s="59" t="str">
        <f>IF(B11="","－",AH15)</f>
        <v>－</v>
      </c>
      <c r="AN14" s="58"/>
      <c r="AO14" s="58"/>
      <c r="AP14" s="60" t="s">
        <v>31</v>
      </c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2"/>
      <c r="BJ14" s="5"/>
      <c r="BK14" s="5"/>
      <c r="BL14" s="5"/>
      <c r="BM14" s="5"/>
      <c r="BN14" s="5"/>
      <c r="BO14" s="20" t="s">
        <v>3</v>
      </c>
      <c r="BP14" s="20" t="s">
        <v>11</v>
      </c>
      <c r="BQ14" s="5"/>
      <c r="BR14" s="5"/>
      <c r="BS14" s="5"/>
      <c r="BT14" s="5"/>
      <c r="BU14" s="5"/>
      <c r="BV14" s="5"/>
      <c r="BW14" s="5"/>
    </row>
    <row r="15" spans="1:76" ht="18.75" customHeight="1" x14ac:dyDescent="0.4">
      <c r="A15" s="56"/>
      <c r="B15" s="20" t="s">
        <v>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>
        <f>COUNTIFS(C15:AG15,"●")</f>
        <v>0</v>
      </c>
      <c r="AI15" s="57"/>
      <c r="AJ15" s="66" t="str">
        <f>IF(AM14="－","－",IF(AJ14=0,"達成予定",IF(AJ14-AM14=AJ14,"未達成の見通し",IF(AJ14/AM14&lt;=1,"達成予定","未達成の見通し"))))</f>
        <v>－</v>
      </c>
      <c r="AK15" s="66"/>
      <c r="AL15" s="66"/>
      <c r="AM15" s="67"/>
      <c r="AN15" s="67"/>
      <c r="AO15" s="67"/>
      <c r="AP15" s="63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5"/>
      <c r="BJ15" s="5"/>
      <c r="BK15" s="5"/>
      <c r="BL15" s="5"/>
      <c r="BM15" s="5"/>
      <c r="BN15" s="5"/>
      <c r="BO15" s="20" t="s">
        <v>5</v>
      </c>
      <c r="BP15" s="20" t="s">
        <v>37</v>
      </c>
      <c r="BQ15" s="5"/>
      <c r="BR15" s="5"/>
      <c r="BS15" s="5"/>
      <c r="BT15" s="5"/>
      <c r="BU15" s="5"/>
      <c r="BV15" s="5"/>
      <c r="BW15" s="5"/>
    </row>
    <row r="16" spans="1:76" ht="19.5" thickBot="1" x14ac:dyDescent="0.4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20" t="s">
        <v>8</v>
      </c>
      <c r="BP16" s="20" t="s">
        <v>14</v>
      </c>
      <c r="BQ16" s="5"/>
      <c r="BR16" s="5"/>
      <c r="BS16" s="5"/>
      <c r="BT16" s="5"/>
      <c r="BU16" s="5"/>
      <c r="BV16" s="5"/>
      <c r="BW16" s="5"/>
    </row>
    <row r="17" spans="1:75" ht="20.25" thickTop="1" thickBot="1" x14ac:dyDescent="0.45">
      <c r="A17" s="5"/>
      <c r="B17" s="15"/>
      <c r="C17" s="35" t="s">
        <v>23</v>
      </c>
      <c r="D17" s="15"/>
      <c r="E17" s="1" t="s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20" t="s">
        <v>10</v>
      </c>
      <c r="BP17" s="20"/>
      <c r="BQ17" s="5"/>
      <c r="BR17" s="5"/>
      <c r="BS17" s="5"/>
      <c r="BT17" s="5"/>
      <c r="BU17" s="5"/>
      <c r="BV17" s="5"/>
      <c r="BW17" s="5"/>
    </row>
    <row r="18" spans="1:75" ht="19.5" customHeight="1" thickTop="1" x14ac:dyDescent="0.4">
      <c r="A18" s="68"/>
      <c r="B18" s="20" t="s">
        <v>18</v>
      </c>
      <c r="C18" s="3" t="str">
        <f>IF(B17="","",DATE($B$17,$D$17,1))</f>
        <v/>
      </c>
      <c r="D18" s="2" t="str">
        <f>IF(B17="","",C18+1)</f>
        <v/>
      </c>
      <c r="E18" s="2" t="str">
        <f>IF(B17="","",D18+1)</f>
        <v/>
      </c>
      <c r="F18" s="2" t="str">
        <f>IF(B17="","",E18+1)</f>
        <v/>
      </c>
      <c r="G18" s="2" t="str">
        <f>IF(B17="","",F18+1)</f>
        <v/>
      </c>
      <c r="H18" s="2" t="str">
        <f>IF(B17="","",G18+1)</f>
        <v/>
      </c>
      <c r="I18" s="2" t="str">
        <f>IF(B17="","",H18+1)</f>
        <v/>
      </c>
      <c r="J18" s="2" t="str">
        <f>IF(B17="","",I18+1)</f>
        <v/>
      </c>
      <c r="K18" s="2" t="str">
        <f>IF(B17="","",J18+1)</f>
        <v/>
      </c>
      <c r="L18" s="2" t="str">
        <f>IF(B17="","",K18+1)</f>
        <v/>
      </c>
      <c r="M18" s="2" t="str">
        <f>IF(B17="","",L18+1)</f>
        <v/>
      </c>
      <c r="N18" s="2" t="str">
        <f>IF(B17="","",M18+1)</f>
        <v/>
      </c>
      <c r="O18" s="2" t="str">
        <f>IF(B17="","",N18+1)</f>
        <v/>
      </c>
      <c r="P18" s="2" t="str">
        <f>IF(B17="","",O18+1)</f>
        <v/>
      </c>
      <c r="Q18" s="2" t="str">
        <f>IF(B17="","",P18+1)</f>
        <v/>
      </c>
      <c r="R18" s="2" t="str">
        <f>IF(B17="","",Q18+1)</f>
        <v/>
      </c>
      <c r="S18" s="2" t="str">
        <f>IF(B17="","",R18+1)</f>
        <v/>
      </c>
      <c r="T18" s="2" t="str">
        <f>IF(B17="","",S18+1)</f>
        <v/>
      </c>
      <c r="U18" s="2" t="str">
        <f>IF(B17="","",T18+1)</f>
        <v/>
      </c>
      <c r="V18" s="2" t="str">
        <f>IF(B17="","",U18+1)</f>
        <v/>
      </c>
      <c r="W18" s="2" t="str">
        <f>IF(B17="","",V18+1)</f>
        <v/>
      </c>
      <c r="X18" s="2" t="str">
        <f>IF(B17="","",W18+1)</f>
        <v/>
      </c>
      <c r="Y18" s="2" t="str">
        <f>IF(B17="","",X18+1)</f>
        <v/>
      </c>
      <c r="Z18" s="2" t="str">
        <f>IF(B17="","",Y18+1)</f>
        <v/>
      </c>
      <c r="AA18" s="2" t="str">
        <f>IF(B17="","",Z18+1)</f>
        <v/>
      </c>
      <c r="AB18" s="2" t="str">
        <f>IF(B17="","",AA18+1)</f>
        <v/>
      </c>
      <c r="AC18" s="2" t="str">
        <f>IF(B17="","",AB18+1)</f>
        <v/>
      </c>
      <c r="AD18" s="2" t="str">
        <f>IF(B17="","",AC18+1)</f>
        <v/>
      </c>
      <c r="AE18" s="3" t="str">
        <f>IF(AD18="","",IF(DAY(AD18+1)=1,"",AD18+1))</f>
        <v/>
      </c>
      <c r="AF18" s="3" t="str">
        <f t="shared" ref="AF18:AG18" si="1">IF(AE18="","",IF(DAY(AE18+1)=1,"",AE18+1))</f>
        <v/>
      </c>
      <c r="AG18" s="3" t="str">
        <f t="shared" si="1"/>
        <v/>
      </c>
      <c r="AH18" s="55" t="s">
        <v>7</v>
      </c>
      <c r="AI18" s="70" t="s">
        <v>17</v>
      </c>
      <c r="AJ18" s="71" t="s">
        <v>25</v>
      </c>
      <c r="AK18" s="58"/>
      <c r="AL18" s="58"/>
      <c r="AM18" s="58"/>
      <c r="AN18" s="58"/>
      <c r="AO18" s="58"/>
      <c r="AP18" s="72" t="s">
        <v>12</v>
      </c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3"/>
      <c r="BJ18" s="5"/>
      <c r="BK18" s="5"/>
      <c r="BL18" s="5"/>
      <c r="BM18" s="5"/>
      <c r="BN18" s="5"/>
      <c r="BO18" s="20" t="s">
        <v>23</v>
      </c>
      <c r="BP18" s="6"/>
      <c r="BQ18" s="5"/>
      <c r="BR18" s="5"/>
      <c r="BS18" s="5"/>
      <c r="BT18" s="5"/>
      <c r="BU18" s="5"/>
      <c r="BV18" s="5"/>
      <c r="BW18" s="5"/>
    </row>
    <row r="19" spans="1:75" ht="18.75" customHeight="1" x14ac:dyDescent="0.4">
      <c r="A19" s="69"/>
      <c r="B19" s="20" t="s">
        <v>19</v>
      </c>
      <c r="C19" s="4" t="str">
        <f>IF(B17="","",WEEKDAY(C18))</f>
        <v/>
      </c>
      <c r="D19" s="4" t="str">
        <f>IF(B17="","",WEEKDAY(D18))</f>
        <v/>
      </c>
      <c r="E19" s="4" t="str">
        <f>IF(B17="","",WEEKDAY(E18))</f>
        <v/>
      </c>
      <c r="F19" s="4" t="str">
        <f>IF(B17="","",WEEKDAY(F18))</f>
        <v/>
      </c>
      <c r="G19" s="4" t="str">
        <f>IF(B17="","",WEEKDAY(G18))</f>
        <v/>
      </c>
      <c r="H19" s="4" t="str">
        <f>IF(B17="","",WEEKDAY(H18))</f>
        <v/>
      </c>
      <c r="I19" s="4" t="str">
        <f>IF(B17="","",WEEKDAY(I18))</f>
        <v/>
      </c>
      <c r="J19" s="4" t="str">
        <f>IF(B17="","",WEEKDAY(J18))</f>
        <v/>
      </c>
      <c r="K19" s="4" t="str">
        <f>IF(B17="","",WEEKDAY(K18))</f>
        <v/>
      </c>
      <c r="L19" s="4" t="str">
        <f>IF(B17="","",WEEKDAY(L18))</f>
        <v/>
      </c>
      <c r="M19" s="4" t="str">
        <f>IF(B17="","",WEEKDAY(M18))</f>
        <v/>
      </c>
      <c r="N19" s="4" t="str">
        <f>IF(B17="","",WEEKDAY(N18))</f>
        <v/>
      </c>
      <c r="O19" s="4" t="str">
        <f>IF(B17="","",WEEKDAY(O18))</f>
        <v/>
      </c>
      <c r="P19" s="4" t="str">
        <f>IF(B17="","",WEEKDAY(P18))</f>
        <v/>
      </c>
      <c r="Q19" s="4" t="str">
        <f>IF(B17="","",WEEKDAY(Q18))</f>
        <v/>
      </c>
      <c r="R19" s="4" t="str">
        <f>IF(B17="","",WEEKDAY(R18))</f>
        <v/>
      </c>
      <c r="S19" s="4" t="str">
        <f>IF(B17="","",WEEKDAY(S18))</f>
        <v/>
      </c>
      <c r="T19" s="4" t="str">
        <f>IF(B17="","",WEEKDAY(T18))</f>
        <v/>
      </c>
      <c r="U19" s="4" t="str">
        <f>IF(B17="","",WEEKDAY(U18))</f>
        <v/>
      </c>
      <c r="V19" s="4" t="str">
        <f>IF(B17="","",WEEKDAY(V18))</f>
        <v/>
      </c>
      <c r="W19" s="4" t="str">
        <f>IF(B17="","",WEEKDAY(W18))</f>
        <v/>
      </c>
      <c r="X19" s="4" t="str">
        <f>IF(B17="","",WEEKDAY(X18))</f>
        <v/>
      </c>
      <c r="Y19" s="4" t="str">
        <f>IF(B17="","",WEEKDAY(Y18))</f>
        <v/>
      </c>
      <c r="Z19" s="4" t="str">
        <f>IF(B17="","",WEEKDAY(Z18))</f>
        <v/>
      </c>
      <c r="AA19" s="4" t="str">
        <f>IF(B17="","",WEEKDAY(AA18))</f>
        <v/>
      </c>
      <c r="AB19" s="4" t="str">
        <f>IF(B17="","",WEEKDAY(AB18))</f>
        <v/>
      </c>
      <c r="AC19" s="4" t="str">
        <f>IF(B17="","",WEEKDAY(AC18))</f>
        <v/>
      </c>
      <c r="AD19" s="4" t="str">
        <f>IF(B17="","",WEEKDAY(AD18))</f>
        <v/>
      </c>
      <c r="AE19" s="4" t="str">
        <f>IF(AE18="","",WEEKDAY(AE18))</f>
        <v/>
      </c>
      <c r="AF19" s="4" t="str">
        <f>IF(AF18="","",WEEKDAY(AF18))</f>
        <v/>
      </c>
      <c r="AG19" s="4" t="str">
        <f>IF(AG18="","",WEEKDAY(AG18))</f>
        <v/>
      </c>
      <c r="AH19" s="56"/>
      <c r="AI19" s="56"/>
      <c r="AJ19" s="76" t="s">
        <v>21</v>
      </c>
      <c r="AK19" s="76"/>
      <c r="AL19" s="76"/>
      <c r="AM19" s="77" t="s">
        <v>22</v>
      </c>
      <c r="AN19" s="77"/>
      <c r="AO19" s="77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5"/>
      <c r="BJ19" s="5"/>
      <c r="BK19" s="5"/>
      <c r="BL19" s="5"/>
      <c r="BM19" s="5"/>
      <c r="BN19" s="5"/>
      <c r="BO19" s="20" t="s">
        <v>36</v>
      </c>
      <c r="BP19" s="6"/>
      <c r="BQ19" s="5"/>
      <c r="BR19" s="5"/>
      <c r="BS19" s="5"/>
      <c r="BT19" s="5"/>
      <c r="BU19" s="5"/>
      <c r="BV19" s="5"/>
      <c r="BW19" s="5"/>
    </row>
    <row r="20" spans="1:75" ht="19.5" customHeight="1" x14ac:dyDescent="0.4">
      <c r="A20" s="55" t="s">
        <v>0</v>
      </c>
      <c r="B20" s="20" t="s">
        <v>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20">
        <f>COUNTIFS(C20:AG20,"〇")</f>
        <v>0</v>
      </c>
      <c r="AI20" s="52" t="str">
        <f>IF(AH20=0,"－",ROUNDDOWN(AH21/AH20,3))</f>
        <v>－</v>
      </c>
      <c r="AJ20" s="58">
        <f>AI75</f>
        <v>0</v>
      </c>
      <c r="AK20" s="58"/>
      <c r="AL20" s="58"/>
      <c r="AM20" s="59" t="str">
        <f>IF(B17="","－",AH21)</f>
        <v>－</v>
      </c>
      <c r="AN20" s="58"/>
      <c r="AO20" s="58"/>
      <c r="AP20" s="60" t="s">
        <v>31</v>
      </c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2"/>
      <c r="BJ20" s="5"/>
      <c r="BK20" s="5"/>
      <c r="BL20" s="5"/>
      <c r="BM20" s="5"/>
      <c r="BN20" s="5"/>
      <c r="BO20" s="23"/>
      <c r="BP20" s="5"/>
      <c r="BQ20" s="5"/>
      <c r="BR20" s="5"/>
      <c r="BS20" s="5"/>
      <c r="BT20" s="5"/>
      <c r="BU20" s="5"/>
      <c r="BV20" s="5"/>
      <c r="BW20" s="5"/>
    </row>
    <row r="21" spans="1:75" ht="18.75" customHeight="1" x14ac:dyDescent="0.4">
      <c r="A21" s="56"/>
      <c r="B21" s="20" t="s">
        <v>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20">
        <f>COUNTIFS(C21:AG21,"●")</f>
        <v>0</v>
      </c>
      <c r="AI21" s="57"/>
      <c r="AJ21" s="66" t="str">
        <f>IF(AM20="－","－",IF(AJ20=0,"達成予定",IF(AJ20-AM20=AJ20,"未達成の見通し",IF(AJ20/AM20&lt;=1,"達成予定","未達成の見通し"))))</f>
        <v>－</v>
      </c>
      <c r="AK21" s="66"/>
      <c r="AL21" s="66"/>
      <c r="AM21" s="67"/>
      <c r="AN21" s="67"/>
      <c r="AO21" s="67"/>
      <c r="AP21" s="63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9.5" thickBot="1" x14ac:dyDescent="0.45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0.25" thickTop="1" thickBot="1" x14ac:dyDescent="0.45">
      <c r="A23" s="5"/>
      <c r="B23" s="15"/>
      <c r="C23" s="35" t="s">
        <v>23</v>
      </c>
      <c r="D23" s="15"/>
      <c r="E23" s="1" t="s">
        <v>24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9.5" customHeight="1" thickTop="1" x14ac:dyDescent="0.4">
      <c r="A24" s="68"/>
      <c r="B24" s="20" t="s">
        <v>18</v>
      </c>
      <c r="C24" s="3" t="str">
        <f>IF(B23="","",DATE($B$23,$D$23,1))</f>
        <v/>
      </c>
      <c r="D24" s="2" t="str">
        <f>IF(B23="","",C24+1)</f>
        <v/>
      </c>
      <c r="E24" s="2" t="str">
        <f>IF(B23="","",D24+1)</f>
        <v/>
      </c>
      <c r="F24" s="2" t="str">
        <f>IF(B23="","",E24+1)</f>
        <v/>
      </c>
      <c r="G24" s="2" t="str">
        <f>IF(B23="","",F24+1)</f>
        <v/>
      </c>
      <c r="H24" s="2" t="str">
        <f>IF(B23="","",G24+1)</f>
        <v/>
      </c>
      <c r="I24" s="2" t="str">
        <f>IF(B23="","",H24+1)</f>
        <v/>
      </c>
      <c r="J24" s="2" t="str">
        <f>IF(B23="","",I24+1)</f>
        <v/>
      </c>
      <c r="K24" s="2" t="str">
        <f>IF(B23="","",J24+1)</f>
        <v/>
      </c>
      <c r="L24" s="2" t="str">
        <f>IF(B23="","",K24+1)</f>
        <v/>
      </c>
      <c r="M24" s="2" t="str">
        <f>IF(B23="","",L24+1)</f>
        <v/>
      </c>
      <c r="N24" s="2" t="str">
        <f>IF(B23="","",M24+1)</f>
        <v/>
      </c>
      <c r="O24" s="2" t="str">
        <f>IF(B23="","",N24+1)</f>
        <v/>
      </c>
      <c r="P24" s="2" t="str">
        <f>IF(B23="","",O24+1)</f>
        <v/>
      </c>
      <c r="Q24" s="2" t="str">
        <f>IF(B23="","",P24+1)</f>
        <v/>
      </c>
      <c r="R24" s="2" t="str">
        <f>IF(B23="","",Q24+1)</f>
        <v/>
      </c>
      <c r="S24" s="2" t="str">
        <f>IF(B23="","",R24+1)</f>
        <v/>
      </c>
      <c r="T24" s="2" t="str">
        <f>IF(B23="","",S24+1)</f>
        <v/>
      </c>
      <c r="U24" s="2" t="str">
        <f>IF(B23="","",T24+1)</f>
        <v/>
      </c>
      <c r="V24" s="2" t="str">
        <f>IF(B23="","",U24+1)</f>
        <v/>
      </c>
      <c r="W24" s="2" t="str">
        <f>IF(B23="","",V24+1)</f>
        <v/>
      </c>
      <c r="X24" s="2" t="str">
        <f>IF(B23="","",W24+1)</f>
        <v/>
      </c>
      <c r="Y24" s="2" t="str">
        <f>IF(B23="","",X24+1)</f>
        <v/>
      </c>
      <c r="Z24" s="2" t="str">
        <f>IF(B23="","",Y24+1)</f>
        <v/>
      </c>
      <c r="AA24" s="2" t="str">
        <f>IF(B23="","",Z24+1)</f>
        <v/>
      </c>
      <c r="AB24" s="2" t="str">
        <f>IF(B23="","",AA24+1)</f>
        <v/>
      </c>
      <c r="AC24" s="2" t="str">
        <f>IF(B23="","",AB24+1)</f>
        <v/>
      </c>
      <c r="AD24" s="2" t="str">
        <f>IF(B23="","",AC24+1)</f>
        <v/>
      </c>
      <c r="AE24" s="3" t="str">
        <f>IF(AD24="","",IF(DAY(AD24+1)=1,"",AD24+1))</f>
        <v/>
      </c>
      <c r="AF24" s="3" t="str">
        <f t="shared" ref="AF24:AG24" si="2">IF(AE24="","",IF(DAY(AE24+1)=1,"",AE24+1))</f>
        <v/>
      </c>
      <c r="AG24" s="3" t="str">
        <f t="shared" si="2"/>
        <v/>
      </c>
      <c r="AH24" s="45" t="s">
        <v>7</v>
      </c>
      <c r="AI24" s="70" t="s">
        <v>17</v>
      </c>
      <c r="AJ24" s="71" t="s">
        <v>25</v>
      </c>
      <c r="AK24" s="58"/>
      <c r="AL24" s="58"/>
      <c r="AM24" s="58"/>
      <c r="AN24" s="58"/>
      <c r="AO24" s="58"/>
      <c r="AP24" s="72" t="s">
        <v>12</v>
      </c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3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x14ac:dyDescent="0.4">
      <c r="A25" s="69"/>
      <c r="B25" s="20" t="s">
        <v>19</v>
      </c>
      <c r="C25" s="4" t="str">
        <f>IF(B23="","",WEEKDAY(C24))</f>
        <v/>
      </c>
      <c r="D25" s="4" t="str">
        <f>IF(B23="","",WEEKDAY(D24))</f>
        <v/>
      </c>
      <c r="E25" s="4" t="str">
        <f>IF(B23="","",WEEKDAY(E24))</f>
        <v/>
      </c>
      <c r="F25" s="4" t="str">
        <f>IF(B23="","",WEEKDAY(F24))</f>
        <v/>
      </c>
      <c r="G25" s="4" t="str">
        <f>IF(B23="","",WEEKDAY(G24))</f>
        <v/>
      </c>
      <c r="H25" s="4" t="str">
        <f>IF(B23="","",WEEKDAY(H24))</f>
        <v/>
      </c>
      <c r="I25" s="4" t="str">
        <f>IF(B23="","",WEEKDAY(I24))</f>
        <v/>
      </c>
      <c r="J25" s="4" t="str">
        <f>IF(B23="","",WEEKDAY(J24))</f>
        <v/>
      </c>
      <c r="K25" s="4" t="str">
        <f>IF(B23="","",WEEKDAY(K24))</f>
        <v/>
      </c>
      <c r="L25" s="4" t="str">
        <f>IF(B23="","",WEEKDAY(L24))</f>
        <v/>
      </c>
      <c r="M25" s="4" t="str">
        <f>IF(B23="","",WEEKDAY(M24))</f>
        <v/>
      </c>
      <c r="N25" s="4" t="str">
        <f>IF(B23="","",WEEKDAY(N24))</f>
        <v/>
      </c>
      <c r="O25" s="4" t="str">
        <f>IF(B23="","",WEEKDAY(O24))</f>
        <v/>
      </c>
      <c r="P25" s="4" t="str">
        <f>IF(B23="","",WEEKDAY(P24))</f>
        <v/>
      </c>
      <c r="Q25" s="4" t="str">
        <f>IF(B23="","",WEEKDAY(Q24))</f>
        <v/>
      </c>
      <c r="R25" s="4" t="str">
        <f>IF(B23="","",WEEKDAY(R24))</f>
        <v/>
      </c>
      <c r="S25" s="4" t="str">
        <f>IF(B23="","",WEEKDAY(S24))</f>
        <v/>
      </c>
      <c r="T25" s="4" t="str">
        <f>IF(B23="","",WEEKDAY(T24))</f>
        <v/>
      </c>
      <c r="U25" s="4" t="str">
        <f>IF(B23="","",WEEKDAY(U24))</f>
        <v/>
      </c>
      <c r="V25" s="4" t="str">
        <f>IF(B23="","",WEEKDAY(V24))</f>
        <v/>
      </c>
      <c r="W25" s="4" t="str">
        <f>IF(B23="","",WEEKDAY(W24))</f>
        <v/>
      </c>
      <c r="X25" s="4" t="str">
        <f>IF(B23="","",WEEKDAY(X24))</f>
        <v/>
      </c>
      <c r="Y25" s="4" t="str">
        <f>IF(B23="","",WEEKDAY(Y24))</f>
        <v/>
      </c>
      <c r="Z25" s="4" t="str">
        <f>IF(B23="","",WEEKDAY(Z24))</f>
        <v/>
      </c>
      <c r="AA25" s="4" t="str">
        <f>IF(B23="","",WEEKDAY(AA24))</f>
        <v/>
      </c>
      <c r="AB25" s="4" t="str">
        <f>IF(B23="","",WEEKDAY(AB24))</f>
        <v/>
      </c>
      <c r="AC25" s="4" t="str">
        <f>IF(B23="","",WEEKDAY(AC24))</f>
        <v/>
      </c>
      <c r="AD25" s="4" t="str">
        <f>IF(B23="","",WEEKDAY(AD24))</f>
        <v/>
      </c>
      <c r="AE25" s="4" t="str">
        <f>IF(AE24="","",WEEKDAY(AE24))</f>
        <v/>
      </c>
      <c r="AF25" s="4" t="str">
        <f>IF(AF24="","",WEEKDAY(AF24))</f>
        <v/>
      </c>
      <c r="AG25" s="4" t="str">
        <f>IF(AG24="","",WEEKDAY(AG24))</f>
        <v/>
      </c>
      <c r="AH25" s="45"/>
      <c r="AI25" s="56"/>
      <c r="AJ25" s="76" t="s">
        <v>21</v>
      </c>
      <c r="AK25" s="76"/>
      <c r="AL25" s="76"/>
      <c r="AM25" s="77" t="s">
        <v>22</v>
      </c>
      <c r="AN25" s="77"/>
      <c r="AO25" s="77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9.5" customHeight="1" x14ac:dyDescent="0.4">
      <c r="A26" s="45" t="s">
        <v>0</v>
      </c>
      <c r="B26" s="20" t="s">
        <v>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20">
        <f>COUNTIFS(C26:AG26,"〇")</f>
        <v>0</v>
      </c>
      <c r="AI26" s="78" t="str">
        <f>IF(AH26=0,"－",ROUNDDOWN(AH27/AH26,3))</f>
        <v>－</v>
      </c>
      <c r="AJ26" s="58">
        <f>AI83</f>
        <v>0</v>
      </c>
      <c r="AK26" s="58"/>
      <c r="AL26" s="58"/>
      <c r="AM26" s="59" t="str">
        <f>IF(B23="","－",AH27)</f>
        <v>－</v>
      </c>
      <c r="AN26" s="58"/>
      <c r="AO26" s="58"/>
      <c r="AP26" s="60" t="s">
        <v>31</v>
      </c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2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8.75" customHeight="1" x14ac:dyDescent="0.4">
      <c r="A27" s="45"/>
      <c r="B27" s="20" t="s">
        <v>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20">
        <f>COUNTIFS(C27:AG27,"●")</f>
        <v>0</v>
      </c>
      <c r="AI27" s="79"/>
      <c r="AJ27" s="66" t="str">
        <f>IF(AM26="－","－",IF(AJ26=0,"達成予定",IF(AJ26-AM26=AJ26,"未達成の見通し",IF(AJ26/AM26&lt;=1,"達成予定","未達成の見通し"))))</f>
        <v>－</v>
      </c>
      <c r="AK27" s="66"/>
      <c r="AL27" s="66"/>
      <c r="AM27" s="67"/>
      <c r="AN27" s="67"/>
      <c r="AO27" s="67"/>
      <c r="AP27" s="63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0.25" customHeight="1" thickBot="1" x14ac:dyDescent="0.45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0.25" thickTop="1" thickBot="1" x14ac:dyDescent="0.45">
      <c r="A29" s="5"/>
      <c r="B29" s="15"/>
      <c r="C29" s="35" t="s">
        <v>23</v>
      </c>
      <c r="D29" s="15"/>
      <c r="E29" s="1" t="s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9.5" customHeight="1" thickTop="1" x14ac:dyDescent="0.4">
      <c r="A30" s="68"/>
      <c r="B30" s="20" t="s">
        <v>18</v>
      </c>
      <c r="C30" s="3" t="str">
        <f>IF(B29="","",DATE($B$29,$D$29,1))</f>
        <v/>
      </c>
      <c r="D30" s="2" t="str">
        <f>IF(B29="","",C30+1)</f>
        <v/>
      </c>
      <c r="E30" s="2" t="str">
        <f>IF(B29="","",D30+1)</f>
        <v/>
      </c>
      <c r="F30" s="2" t="str">
        <f>IF(B29="","",E30+1)</f>
        <v/>
      </c>
      <c r="G30" s="2" t="str">
        <f>IF(B29="","",F30+1)</f>
        <v/>
      </c>
      <c r="H30" s="2" t="str">
        <f>IF(B29="","",G30+1)</f>
        <v/>
      </c>
      <c r="I30" s="2" t="str">
        <f>IF(B29="","",H30+1)</f>
        <v/>
      </c>
      <c r="J30" s="2" t="str">
        <f>IF(B29="","",I30+1)</f>
        <v/>
      </c>
      <c r="K30" s="2" t="str">
        <f>IF(B29="","",J30+1)</f>
        <v/>
      </c>
      <c r="L30" s="2" t="str">
        <f>IF(B29="","",K30+1)</f>
        <v/>
      </c>
      <c r="M30" s="2" t="str">
        <f>IF(B29="","",L30+1)</f>
        <v/>
      </c>
      <c r="N30" s="2" t="str">
        <f>IF(B29="","",M30+1)</f>
        <v/>
      </c>
      <c r="O30" s="2" t="str">
        <f>IF(B29="","",N30+1)</f>
        <v/>
      </c>
      <c r="P30" s="2" t="str">
        <f>IF(B29="","",O30+1)</f>
        <v/>
      </c>
      <c r="Q30" s="2" t="str">
        <f>IF(B29="","",P30+1)</f>
        <v/>
      </c>
      <c r="R30" s="2" t="str">
        <f>IF(B29="","",Q30+1)</f>
        <v/>
      </c>
      <c r="S30" s="2" t="str">
        <f>IF(B29="","",R30+1)</f>
        <v/>
      </c>
      <c r="T30" s="2" t="str">
        <f>IF(B29="","",S30+1)</f>
        <v/>
      </c>
      <c r="U30" s="2" t="str">
        <f>IF(B29="","",T30+1)</f>
        <v/>
      </c>
      <c r="V30" s="2" t="str">
        <f>IF(B29="","",U30+1)</f>
        <v/>
      </c>
      <c r="W30" s="2" t="str">
        <f>IF(B29="","",V30+1)</f>
        <v/>
      </c>
      <c r="X30" s="2" t="str">
        <f>IF(B29="","",W30+1)</f>
        <v/>
      </c>
      <c r="Y30" s="2" t="str">
        <f>IF(B29="","",X30+1)</f>
        <v/>
      </c>
      <c r="Z30" s="2" t="str">
        <f>IF(B29="","",Y30+1)</f>
        <v/>
      </c>
      <c r="AA30" s="2" t="str">
        <f>IF(B29="","",Z30+1)</f>
        <v/>
      </c>
      <c r="AB30" s="2" t="str">
        <f>IF(B29="","",AA30+1)</f>
        <v/>
      </c>
      <c r="AC30" s="2" t="str">
        <f>IF(B29="","",AB30+1)</f>
        <v/>
      </c>
      <c r="AD30" s="2" t="str">
        <f>IF(B29="","",AC30+1)</f>
        <v/>
      </c>
      <c r="AE30" s="3" t="str">
        <f>IF(AD30="","",IF(DAY(AD30+1)=1,"",AD30+1))</f>
        <v/>
      </c>
      <c r="AF30" s="3" t="str">
        <f t="shared" ref="AF30:AG30" si="3">IF(AE30="","",IF(DAY(AE30+1)=1,"",AE30+1))</f>
        <v/>
      </c>
      <c r="AG30" s="3" t="str">
        <f t="shared" si="3"/>
        <v/>
      </c>
      <c r="AH30" s="45" t="s">
        <v>7</v>
      </c>
      <c r="AI30" s="70" t="s">
        <v>17</v>
      </c>
      <c r="AJ30" s="71" t="s">
        <v>25</v>
      </c>
      <c r="AK30" s="58"/>
      <c r="AL30" s="58"/>
      <c r="AM30" s="58"/>
      <c r="AN30" s="58"/>
      <c r="AO30" s="58"/>
      <c r="AP30" s="72" t="s">
        <v>12</v>
      </c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3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x14ac:dyDescent="0.4">
      <c r="A31" s="69"/>
      <c r="B31" s="20" t="s">
        <v>19</v>
      </c>
      <c r="C31" s="4" t="str">
        <f>IF(B29="","",WEEKDAY(C30))</f>
        <v/>
      </c>
      <c r="D31" s="4" t="str">
        <f>IF(B29="","",WEEKDAY(D30))</f>
        <v/>
      </c>
      <c r="E31" s="4" t="str">
        <f>IF(B29="","",WEEKDAY(E30))</f>
        <v/>
      </c>
      <c r="F31" s="4" t="str">
        <f>IF(B29="","",WEEKDAY(F30))</f>
        <v/>
      </c>
      <c r="G31" s="4" t="str">
        <f>IF(B29="","",WEEKDAY(G30))</f>
        <v/>
      </c>
      <c r="H31" s="4" t="str">
        <f>IF(B29="","",WEEKDAY(H30))</f>
        <v/>
      </c>
      <c r="I31" s="4" t="str">
        <f>IF(B29="","",WEEKDAY(I30))</f>
        <v/>
      </c>
      <c r="J31" s="4" t="str">
        <f>IF(B29="","",WEEKDAY(J30))</f>
        <v/>
      </c>
      <c r="K31" s="4" t="str">
        <f>IF(B29="","",WEEKDAY(K30))</f>
        <v/>
      </c>
      <c r="L31" s="4" t="str">
        <f>IF(B29="","",WEEKDAY(L30))</f>
        <v/>
      </c>
      <c r="M31" s="4" t="str">
        <f>IF(B29="","",WEEKDAY(M30))</f>
        <v/>
      </c>
      <c r="N31" s="4" t="str">
        <f>IF(B29="","",WEEKDAY(N30))</f>
        <v/>
      </c>
      <c r="O31" s="4" t="str">
        <f>IF(B29="","",WEEKDAY(O30))</f>
        <v/>
      </c>
      <c r="P31" s="4" t="str">
        <f>IF(B29="","",WEEKDAY(P30))</f>
        <v/>
      </c>
      <c r="Q31" s="4" t="str">
        <f>IF(B29="","",WEEKDAY(Q30))</f>
        <v/>
      </c>
      <c r="R31" s="4" t="str">
        <f>IF(B29="","",WEEKDAY(R30))</f>
        <v/>
      </c>
      <c r="S31" s="4" t="str">
        <f>IF(B29="","",WEEKDAY(S30))</f>
        <v/>
      </c>
      <c r="T31" s="4" t="str">
        <f>IF(B29="","",WEEKDAY(T30))</f>
        <v/>
      </c>
      <c r="U31" s="4" t="str">
        <f>IF(B29="","",WEEKDAY(U30))</f>
        <v/>
      </c>
      <c r="V31" s="4" t="str">
        <f>IF(B29="","",WEEKDAY(V30))</f>
        <v/>
      </c>
      <c r="W31" s="4" t="str">
        <f>IF(B29="","",WEEKDAY(W30))</f>
        <v/>
      </c>
      <c r="X31" s="4" t="str">
        <f>IF(B29="","",WEEKDAY(X30))</f>
        <v/>
      </c>
      <c r="Y31" s="4" t="str">
        <f>IF(B29="","",WEEKDAY(Y30))</f>
        <v/>
      </c>
      <c r="Z31" s="4" t="str">
        <f>IF(B29="","",WEEKDAY(Z30))</f>
        <v/>
      </c>
      <c r="AA31" s="4" t="str">
        <f>IF(B29="","",WEEKDAY(AA30))</f>
        <v/>
      </c>
      <c r="AB31" s="4" t="str">
        <f>IF(B29="","",WEEKDAY(AB30))</f>
        <v/>
      </c>
      <c r="AC31" s="4" t="str">
        <f>IF(B29="","",WEEKDAY(AC30))</f>
        <v/>
      </c>
      <c r="AD31" s="4" t="str">
        <f>IF(B29="","",WEEKDAY(AD30))</f>
        <v/>
      </c>
      <c r="AE31" s="4" t="str">
        <f>IF(AE30="","",WEEKDAY(AE30))</f>
        <v/>
      </c>
      <c r="AF31" s="4" t="str">
        <f>IF(AF30="","",WEEKDAY(AF30))</f>
        <v/>
      </c>
      <c r="AG31" s="4" t="str">
        <f>IF(AG30="","",WEEKDAY(AG30))</f>
        <v/>
      </c>
      <c r="AH31" s="45"/>
      <c r="AI31" s="56"/>
      <c r="AJ31" s="76" t="s">
        <v>21</v>
      </c>
      <c r="AK31" s="76"/>
      <c r="AL31" s="76"/>
      <c r="AM31" s="77" t="s">
        <v>22</v>
      </c>
      <c r="AN31" s="77"/>
      <c r="AO31" s="77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9.5" customHeight="1" x14ac:dyDescent="0.4">
      <c r="A32" s="45" t="s">
        <v>0</v>
      </c>
      <c r="B32" s="20" t="s">
        <v>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20">
        <f>COUNTIFS(C32:AG32,"〇")</f>
        <v>0</v>
      </c>
      <c r="AI32" s="52" t="str">
        <f>IF(AH32=0,"－",ROUNDDOWN(AH33/AH32,3))</f>
        <v>－</v>
      </c>
      <c r="AJ32" s="58">
        <f>AI91</f>
        <v>0</v>
      </c>
      <c r="AK32" s="58"/>
      <c r="AL32" s="58"/>
      <c r="AM32" s="59" t="str">
        <f>IF(B29="","－",AH33)</f>
        <v>－</v>
      </c>
      <c r="AN32" s="58"/>
      <c r="AO32" s="58"/>
      <c r="AP32" s="60" t="s">
        <v>31</v>
      </c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2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18.75" customHeight="1" x14ac:dyDescent="0.4">
      <c r="A33" s="45"/>
      <c r="B33" s="20" t="s">
        <v>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20">
        <f>COUNTIFS(C33:AG33,"●")</f>
        <v>0</v>
      </c>
      <c r="AI33" s="57"/>
      <c r="AJ33" s="66" t="str">
        <f>IF(AM32="－","－",IF(AJ32=0,"達成予定",IF(AJ32-AM32=AJ32,"未達成の見通し",IF(AJ32/AM32&lt;=1,"達成予定","未達成の見通し"))))</f>
        <v>－</v>
      </c>
      <c r="AK33" s="66"/>
      <c r="AL33" s="66"/>
      <c r="AM33" s="67"/>
      <c r="AN33" s="67"/>
      <c r="AO33" s="67"/>
      <c r="AP33" s="63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0.25" customHeight="1" thickBot="1" x14ac:dyDescent="0.45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0.25" thickTop="1" thickBot="1" x14ac:dyDescent="0.45">
      <c r="A35" s="5"/>
      <c r="B35" s="15"/>
      <c r="C35" s="35" t="s">
        <v>23</v>
      </c>
      <c r="D35" s="15"/>
      <c r="E35" s="1" t="s">
        <v>24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9.5" customHeight="1" thickTop="1" x14ac:dyDescent="0.4">
      <c r="A36" s="68"/>
      <c r="B36" s="20" t="s">
        <v>18</v>
      </c>
      <c r="C36" s="3" t="str">
        <f>IF(B35="","",DATE($B$35,$D$35,1))</f>
        <v/>
      </c>
      <c r="D36" s="2" t="str">
        <f>IF(B35="","",C36+1)</f>
        <v/>
      </c>
      <c r="E36" s="2" t="str">
        <f>IF(B35="","",D36+1)</f>
        <v/>
      </c>
      <c r="F36" s="2" t="str">
        <f>IF(B35="","",E36+1)</f>
        <v/>
      </c>
      <c r="G36" s="2" t="str">
        <f>IF(B35="","",F36+1)</f>
        <v/>
      </c>
      <c r="H36" s="2" t="str">
        <f>IF(B35="","",G36+1)</f>
        <v/>
      </c>
      <c r="I36" s="2" t="str">
        <f>IF(B35="","",H36+1)</f>
        <v/>
      </c>
      <c r="J36" s="2" t="str">
        <f>IF(B35="","",I36+1)</f>
        <v/>
      </c>
      <c r="K36" s="2" t="str">
        <f>IF(B35="","",J36+1)</f>
        <v/>
      </c>
      <c r="L36" s="2" t="str">
        <f>IF(B35="","",K36+1)</f>
        <v/>
      </c>
      <c r="M36" s="2" t="str">
        <f>IF(B35="","",L36+1)</f>
        <v/>
      </c>
      <c r="N36" s="2" t="str">
        <f>IF(B35="","",M36+1)</f>
        <v/>
      </c>
      <c r="O36" s="2" t="str">
        <f>IF(B35="","",N36+1)</f>
        <v/>
      </c>
      <c r="P36" s="2" t="str">
        <f>IF(B35="","",O36+1)</f>
        <v/>
      </c>
      <c r="Q36" s="2" t="str">
        <f>IF(B35="","",P36+1)</f>
        <v/>
      </c>
      <c r="R36" s="2" t="str">
        <f>IF(B35="","",Q36+1)</f>
        <v/>
      </c>
      <c r="S36" s="2" t="str">
        <f>IF(B35="","",R36+1)</f>
        <v/>
      </c>
      <c r="T36" s="2" t="str">
        <f>IF(B35="","",S36+1)</f>
        <v/>
      </c>
      <c r="U36" s="2" t="str">
        <f>IF(B35="","",T36+1)</f>
        <v/>
      </c>
      <c r="V36" s="2" t="str">
        <f>IF(B35="","",U36+1)</f>
        <v/>
      </c>
      <c r="W36" s="2" t="str">
        <f>IF(B35="","",V36+1)</f>
        <v/>
      </c>
      <c r="X36" s="2" t="str">
        <f>IF(B35="","",W36+1)</f>
        <v/>
      </c>
      <c r="Y36" s="2" t="str">
        <f>IF(B35="","",X36+1)</f>
        <v/>
      </c>
      <c r="Z36" s="2" t="str">
        <f>IF(B35="","",Y36+1)</f>
        <v/>
      </c>
      <c r="AA36" s="2" t="str">
        <f>IF(B35="","",Z36+1)</f>
        <v/>
      </c>
      <c r="AB36" s="2" t="str">
        <f>IF(B35="","",AA36+1)</f>
        <v/>
      </c>
      <c r="AC36" s="2" t="str">
        <f>IF(B35="","",AB36+1)</f>
        <v/>
      </c>
      <c r="AD36" s="2" t="str">
        <f>IF(B35="","",AC36+1)</f>
        <v/>
      </c>
      <c r="AE36" s="3" t="str">
        <f>IF(AD36="","",IF(DAY(AD36+1)=1,"",AD36+1))</f>
        <v/>
      </c>
      <c r="AF36" s="3" t="str">
        <f t="shared" ref="AF36:AG36" si="4">IF(AE36="","",IF(DAY(AE36+1)=1,"",AE36+1))</f>
        <v/>
      </c>
      <c r="AG36" s="3" t="str">
        <f t="shared" si="4"/>
        <v/>
      </c>
      <c r="AH36" s="45" t="s">
        <v>7</v>
      </c>
      <c r="AI36" s="70" t="s">
        <v>17</v>
      </c>
      <c r="AJ36" s="71" t="s">
        <v>25</v>
      </c>
      <c r="AK36" s="58"/>
      <c r="AL36" s="58"/>
      <c r="AM36" s="58"/>
      <c r="AN36" s="58"/>
      <c r="AO36" s="58"/>
      <c r="AP36" s="72" t="s">
        <v>12</v>
      </c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3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x14ac:dyDescent="0.4">
      <c r="A37" s="69"/>
      <c r="B37" s="20" t="s">
        <v>19</v>
      </c>
      <c r="C37" s="4" t="str">
        <f>IF(B35="","",WEEKDAY(C36))</f>
        <v/>
      </c>
      <c r="D37" s="4" t="str">
        <f>IF(B35="","",WEEKDAY(D36))</f>
        <v/>
      </c>
      <c r="E37" s="4" t="str">
        <f>IF(B35="","",WEEKDAY(E36))</f>
        <v/>
      </c>
      <c r="F37" s="4" t="str">
        <f>IF(B35="","",WEEKDAY(F36))</f>
        <v/>
      </c>
      <c r="G37" s="4" t="str">
        <f>IF(B35="","",WEEKDAY(G36))</f>
        <v/>
      </c>
      <c r="H37" s="4" t="str">
        <f>IF(B35="","",WEEKDAY(H36))</f>
        <v/>
      </c>
      <c r="I37" s="4" t="str">
        <f>IF(B35="","",WEEKDAY(I36))</f>
        <v/>
      </c>
      <c r="J37" s="4" t="str">
        <f>IF(B35="","",WEEKDAY(J36))</f>
        <v/>
      </c>
      <c r="K37" s="4" t="str">
        <f>IF(B35="","",WEEKDAY(K36))</f>
        <v/>
      </c>
      <c r="L37" s="4" t="str">
        <f>IF(B35="","",WEEKDAY(L36))</f>
        <v/>
      </c>
      <c r="M37" s="4" t="str">
        <f>IF(B35="","",WEEKDAY(M36))</f>
        <v/>
      </c>
      <c r="N37" s="4" t="str">
        <f>IF(B35="","",WEEKDAY(N36))</f>
        <v/>
      </c>
      <c r="O37" s="4" t="str">
        <f>IF(B35="","",WEEKDAY(O36))</f>
        <v/>
      </c>
      <c r="P37" s="4" t="str">
        <f>IF(B35="","",WEEKDAY(P36))</f>
        <v/>
      </c>
      <c r="Q37" s="4" t="str">
        <f>IF(B35="","",WEEKDAY(Q36))</f>
        <v/>
      </c>
      <c r="R37" s="4" t="str">
        <f>IF(B35="","",WEEKDAY(R36))</f>
        <v/>
      </c>
      <c r="S37" s="4" t="str">
        <f>IF(B35="","",WEEKDAY(S36))</f>
        <v/>
      </c>
      <c r="T37" s="4" t="str">
        <f>IF(B35="","",WEEKDAY(T36))</f>
        <v/>
      </c>
      <c r="U37" s="4" t="str">
        <f>IF(B35="","",WEEKDAY(U36))</f>
        <v/>
      </c>
      <c r="V37" s="4" t="str">
        <f>IF(B35="","",WEEKDAY(V36))</f>
        <v/>
      </c>
      <c r="W37" s="4" t="str">
        <f>IF(B35="","",WEEKDAY(W36))</f>
        <v/>
      </c>
      <c r="X37" s="4" t="str">
        <f>IF(B35="","",WEEKDAY(X36))</f>
        <v/>
      </c>
      <c r="Y37" s="4" t="str">
        <f>IF(B35="","",WEEKDAY(Y36))</f>
        <v/>
      </c>
      <c r="Z37" s="4" t="str">
        <f>IF(B35="","",WEEKDAY(Z36))</f>
        <v/>
      </c>
      <c r="AA37" s="4" t="str">
        <f>IF(B35="","",WEEKDAY(AA36))</f>
        <v/>
      </c>
      <c r="AB37" s="4" t="str">
        <f>IF(B35="","",WEEKDAY(AB36))</f>
        <v/>
      </c>
      <c r="AC37" s="4" t="str">
        <f>IF(B35="","",WEEKDAY(AC36))</f>
        <v/>
      </c>
      <c r="AD37" s="4" t="str">
        <f>IF(B35="","",WEEKDAY(AD36))</f>
        <v/>
      </c>
      <c r="AE37" s="4" t="str">
        <f>IF(AE36="","",WEEKDAY(AE36))</f>
        <v/>
      </c>
      <c r="AF37" s="4" t="str">
        <f>IF(AF36="","",WEEKDAY(AF36))</f>
        <v/>
      </c>
      <c r="AG37" s="4" t="str">
        <f>IF(AG36="","",WEEKDAY(AG36))</f>
        <v/>
      </c>
      <c r="AH37" s="45"/>
      <c r="AI37" s="56"/>
      <c r="AJ37" s="76" t="s">
        <v>21</v>
      </c>
      <c r="AK37" s="76"/>
      <c r="AL37" s="76"/>
      <c r="AM37" s="77" t="s">
        <v>22</v>
      </c>
      <c r="AN37" s="77"/>
      <c r="AO37" s="77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9.5" customHeight="1" x14ac:dyDescent="0.4">
      <c r="A38" s="45" t="s">
        <v>0</v>
      </c>
      <c r="B38" s="20" t="s">
        <v>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20">
        <f>COUNTIFS(C38:AG38,"〇")</f>
        <v>0</v>
      </c>
      <c r="AI38" s="52" t="str">
        <f>IF(AH38=0,"－",ROUNDDOWN(AH39/AH38,3))</f>
        <v>－</v>
      </c>
      <c r="AJ38" s="58">
        <f>AI99</f>
        <v>0</v>
      </c>
      <c r="AK38" s="58"/>
      <c r="AL38" s="58"/>
      <c r="AM38" s="59" t="str">
        <f>IF(B35="","－",AH39)</f>
        <v>－</v>
      </c>
      <c r="AN38" s="58"/>
      <c r="AO38" s="58"/>
      <c r="AP38" s="60" t="s">
        <v>31</v>
      </c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2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8.75" customHeight="1" x14ac:dyDescent="0.4">
      <c r="A39" s="45"/>
      <c r="B39" s="20" t="s">
        <v>9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20">
        <f>COUNTIFS(C39:AG39,"●")</f>
        <v>0</v>
      </c>
      <c r="AI39" s="57"/>
      <c r="AJ39" s="66" t="str">
        <f>IF(AM38="－","－",IF(AJ38=0,"達成予定",IF(AJ38-AM38=AJ38,"未達成の見通し",IF(AJ38/AM38&lt;=1,"達成予定","未達成の見通し"))))</f>
        <v>－</v>
      </c>
      <c r="AK39" s="66"/>
      <c r="AL39" s="66"/>
      <c r="AM39" s="67"/>
      <c r="AN39" s="67"/>
      <c r="AO39" s="67"/>
      <c r="AP39" s="63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9.5" thickBot="1" x14ac:dyDescent="0.45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0.25" thickTop="1" thickBot="1" x14ac:dyDescent="0.45">
      <c r="A41" s="5"/>
      <c r="B41" s="15"/>
      <c r="C41" s="35" t="s">
        <v>23</v>
      </c>
      <c r="D41" s="15"/>
      <c r="E41" s="1" t="s">
        <v>24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19.5" customHeight="1" thickTop="1" x14ac:dyDescent="0.4">
      <c r="A42" s="68"/>
      <c r="B42" s="20" t="s">
        <v>18</v>
      </c>
      <c r="C42" s="3" t="str">
        <f>IF(B41="","",DATE($B$41,$D$41,1))</f>
        <v/>
      </c>
      <c r="D42" s="2" t="str">
        <f>IF(B41="","",C42+1)</f>
        <v/>
      </c>
      <c r="E42" s="2" t="str">
        <f>IF(B41="","",D42+1)</f>
        <v/>
      </c>
      <c r="F42" s="2" t="str">
        <f>IF(B41="","",E42+1)</f>
        <v/>
      </c>
      <c r="G42" s="2" t="str">
        <f>IF(B41="","",F42+1)</f>
        <v/>
      </c>
      <c r="H42" s="2" t="str">
        <f>IF(B41="","",G42+1)</f>
        <v/>
      </c>
      <c r="I42" s="2" t="str">
        <f>IF(B41="","",H42+1)</f>
        <v/>
      </c>
      <c r="J42" s="2" t="str">
        <f>IF(B41="","",I42+1)</f>
        <v/>
      </c>
      <c r="K42" s="2" t="str">
        <f>IF(B41="","",J42+1)</f>
        <v/>
      </c>
      <c r="L42" s="2" t="str">
        <f>IF(B41="","",K42+1)</f>
        <v/>
      </c>
      <c r="M42" s="2" t="str">
        <f>IF(B41="","",L42+1)</f>
        <v/>
      </c>
      <c r="N42" s="2" t="str">
        <f>IF(B41="","",M42+1)</f>
        <v/>
      </c>
      <c r="O42" s="2" t="str">
        <f>IF(B41="","",N42+1)</f>
        <v/>
      </c>
      <c r="P42" s="2" t="str">
        <f>IF(B41="","",O42+1)</f>
        <v/>
      </c>
      <c r="Q42" s="2" t="str">
        <f>IF(B41="","",P42+1)</f>
        <v/>
      </c>
      <c r="R42" s="2" t="str">
        <f>IF(B41="","",Q42+1)</f>
        <v/>
      </c>
      <c r="S42" s="2" t="str">
        <f>IF(B41="","",R42+1)</f>
        <v/>
      </c>
      <c r="T42" s="2" t="str">
        <f>IF(B41="","",S42+1)</f>
        <v/>
      </c>
      <c r="U42" s="2" t="str">
        <f>IF(B41="","",T42+1)</f>
        <v/>
      </c>
      <c r="V42" s="2" t="str">
        <f>IF(B41="","",U42+1)</f>
        <v/>
      </c>
      <c r="W42" s="2" t="str">
        <f>IF(B41="","",V42+1)</f>
        <v/>
      </c>
      <c r="X42" s="2" t="str">
        <f>IF(B41="","",W42+1)</f>
        <v/>
      </c>
      <c r="Y42" s="2" t="str">
        <f>IF(B41="","",X42+1)</f>
        <v/>
      </c>
      <c r="Z42" s="2" t="str">
        <f>IF(B41="","",Y42+1)</f>
        <v/>
      </c>
      <c r="AA42" s="2" t="str">
        <f>IF(B41="","",Z42+1)</f>
        <v/>
      </c>
      <c r="AB42" s="2" t="str">
        <f>IF(B41="","",AA42+1)</f>
        <v/>
      </c>
      <c r="AC42" s="2" t="str">
        <f>IF(B41="","",AB42+1)</f>
        <v/>
      </c>
      <c r="AD42" s="2" t="str">
        <f>IF(B41="","",AC42+1)</f>
        <v/>
      </c>
      <c r="AE42" s="3" t="str">
        <f>IF(AD42="","",IF(DAY(AD42+1)=1,"",AD42+1))</f>
        <v/>
      </c>
      <c r="AF42" s="3" t="str">
        <f t="shared" ref="AF42:AG42" si="5">IF(AE42="","",IF(DAY(AE42+1)=1,"",AE42+1))</f>
        <v/>
      </c>
      <c r="AG42" s="3" t="str">
        <f t="shared" si="5"/>
        <v/>
      </c>
      <c r="AH42" s="45" t="s">
        <v>7</v>
      </c>
      <c r="AI42" s="70" t="s">
        <v>17</v>
      </c>
      <c r="AJ42" s="71" t="s">
        <v>25</v>
      </c>
      <c r="AK42" s="58"/>
      <c r="AL42" s="58"/>
      <c r="AM42" s="58"/>
      <c r="AN42" s="58"/>
      <c r="AO42" s="58"/>
      <c r="AP42" s="72" t="s">
        <v>12</v>
      </c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3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x14ac:dyDescent="0.4">
      <c r="A43" s="69"/>
      <c r="B43" s="20" t="s">
        <v>19</v>
      </c>
      <c r="C43" s="4" t="str">
        <f>IF(B41="","",WEEKDAY(C42))</f>
        <v/>
      </c>
      <c r="D43" s="4" t="str">
        <f>IF(B41="","",WEEKDAY(D42))</f>
        <v/>
      </c>
      <c r="E43" s="4" t="str">
        <f>IF(B41="","",WEEKDAY(E42))</f>
        <v/>
      </c>
      <c r="F43" s="4" t="str">
        <f>IF(B41="","",WEEKDAY(F42))</f>
        <v/>
      </c>
      <c r="G43" s="4" t="str">
        <f>IF(B41="","",WEEKDAY(G42))</f>
        <v/>
      </c>
      <c r="H43" s="4" t="str">
        <f>IF(B41="","",WEEKDAY(H42))</f>
        <v/>
      </c>
      <c r="I43" s="4" t="str">
        <f>IF(B41="","",WEEKDAY(I42))</f>
        <v/>
      </c>
      <c r="J43" s="4" t="str">
        <f>IF(B41="","",WEEKDAY(J42))</f>
        <v/>
      </c>
      <c r="K43" s="4" t="str">
        <f>IF(B41="","",WEEKDAY(K42))</f>
        <v/>
      </c>
      <c r="L43" s="4" t="str">
        <f>IF(B41="","",WEEKDAY(L42))</f>
        <v/>
      </c>
      <c r="M43" s="4" t="str">
        <f>IF(B41="","",WEEKDAY(M42))</f>
        <v/>
      </c>
      <c r="N43" s="4" t="str">
        <f>IF(B41="","",WEEKDAY(N42))</f>
        <v/>
      </c>
      <c r="O43" s="4" t="str">
        <f>IF(B41="","",WEEKDAY(O42))</f>
        <v/>
      </c>
      <c r="P43" s="4" t="str">
        <f>IF(B41="","",WEEKDAY(P42))</f>
        <v/>
      </c>
      <c r="Q43" s="4" t="str">
        <f>IF(B41="","",WEEKDAY(Q42))</f>
        <v/>
      </c>
      <c r="R43" s="4" t="str">
        <f>IF(B41="","",WEEKDAY(R42))</f>
        <v/>
      </c>
      <c r="S43" s="4" t="str">
        <f>IF(B41="","",WEEKDAY(S42))</f>
        <v/>
      </c>
      <c r="T43" s="4" t="str">
        <f>IF(B41="","",WEEKDAY(T42))</f>
        <v/>
      </c>
      <c r="U43" s="4" t="str">
        <f>IF(B41="","",WEEKDAY(U42))</f>
        <v/>
      </c>
      <c r="V43" s="4" t="str">
        <f>IF(B41="","",WEEKDAY(V42))</f>
        <v/>
      </c>
      <c r="W43" s="4" t="str">
        <f>IF(B41="","",WEEKDAY(W42))</f>
        <v/>
      </c>
      <c r="X43" s="4" t="str">
        <f>IF(B41="","",WEEKDAY(X42))</f>
        <v/>
      </c>
      <c r="Y43" s="4" t="str">
        <f>IF(B41="","",WEEKDAY(Y42))</f>
        <v/>
      </c>
      <c r="Z43" s="4" t="str">
        <f>IF(B41="","",WEEKDAY(Z42))</f>
        <v/>
      </c>
      <c r="AA43" s="4" t="str">
        <f>IF(B41="","",WEEKDAY(AA42))</f>
        <v/>
      </c>
      <c r="AB43" s="4" t="str">
        <f>IF(B41="","",WEEKDAY(AB42))</f>
        <v/>
      </c>
      <c r="AC43" s="4" t="str">
        <f>IF(B41="","",WEEKDAY(AC42))</f>
        <v/>
      </c>
      <c r="AD43" s="4" t="str">
        <f>IF(B41="","",WEEKDAY(AD42))</f>
        <v/>
      </c>
      <c r="AE43" s="4" t="str">
        <f>IF(AE42="","",WEEKDAY(AE42))</f>
        <v/>
      </c>
      <c r="AF43" s="4" t="str">
        <f>IF(AF42="","",WEEKDAY(AF42))</f>
        <v/>
      </c>
      <c r="AG43" s="4" t="str">
        <f>IF(AG42="","",WEEKDAY(AG42))</f>
        <v/>
      </c>
      <c r="AH43" s="45"/>
      <c r="AI43" s="56"/>
      <c r="AJ43" s="76" t="s">
        <v>21</v>
      </c>
      <c r="AK43" s="76"/>
      <c r="AL43" s="76"/>
      <c r="AM43" s="77" t="s">
        <v>22</v>
      </c>
      <c r="AN43" s="77"/>
      <c r="AO43" s="77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19.5" customHeight="1" x14ac:dyDescent="0.4">
      <c r="A44" s="45" t="s">
        <v>0</v>
      </c>
      <c r="B44" s="20" t="s">
        <v>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20">
        <f>COUNTIFS(C44:AG44,"〇")</f>
        <v>0</v>
      </c>
      <c r="AI44" s="52" t="str">
        <f>IF(AH44=0,"－",ROUNDDOWN(AH45/AH44,3))</f>
        <v>－</v>
      </c>
      <c r="AJ44" s="58">
        <f>AI107</f>
        <v>0</v>
      </c>
      <c r="AK44" s="58"/>
      <c r="AL44" s="58"/>
      <c r="AM44" s="59" t="str">
        <f>IF(B41="","－",AH45)</f>
        <v>－</v>
      </c>
      <c r="AN44" s="58"/>
      <c r="AO44" s="58"/>
      <c r="AP44" s="60" t="s">
        <v>31</v>
      </c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2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8.75" customHeight="1" x14ac:dyDescent="0.4">
      <c r="A45" s="45"/>
      <c r="B45" s="20" t="s">
        <v>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>
        <f>COUNTIFS(C45:AG45,"●")</f>
        <v>0</v>
      </c>
      <c r="AI45" s="57"/>
      <c r="AJ45" s="66" t="str">
        <f>IF(AM44="－","－",IF(AJ44=0,"達成予定",IF(AJ44-AM44=AJ44,"未達成の見通し",IF(AJ44/AM44&lt;=1,"達成予定","未達成の見通し"))))</f>
        <v>－</v>
      </c>
      <c r="AK45" s="66"/>
      <c r="AL45" s="66"/>
      <c r="AM45" s="67"/>
      <c r="AN45" s="67"/>
      <c r="AO45" s="67"/>
      <c r="AP45" s="63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19.5" thickBot="1" x14ac:dyDescent="0.45">
      <c r="A46" s="5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5"/>
      <c r="AH46" s="6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18.75" customHeight="1" thickTop="1" thickBot="1" x14ac:dyDescent="0.45">
      <c r="A47" s="5"/>
      <c r="B47" s="15"/>
      <c r="C47" s="35" t="s">
        <v>23</v>
      </c>
      <c r="D47" s="15"/>
      <c r="E47" s="1" t="s">
        <v>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18.75" customHeight="1" thickTop="1" x14ac:dyDescent="0.4">
      <c r="A48" s="68"/>
      <c r="B48" s="20" t="s">
        <v>18</v>
      </c>
      <c r="C48" s="3" t="str">
        <f>IF(B47="","",DATE($B$47,$D$47,1))</f>
        <v/>
      </c>
      <c r="D48" s="2" t="str">
        <f>IF(B47="","",C48+1)</f>
        <v/>
      </c>
      <c r="E48" s="2" t="str">
        <f>IF(B47="","",D48+1)</f>
        <v/>
      </c>
      <c r="F48" s="2" t="str">
        <f>IF(B47="","",E48+1)</f>
        <v/>
      </c>
      <c r="G48" s="2" t="str">
        <f>IF(B47="","",F48+1)</f>
        <v/>
      </c>
      <c r="H48" s="2" t="str">
        <f>IF(B47="","",G48+1)</f>
        <v/>
      </c>
      <c r="I48" s="2" t="str">
        <f>IF(B47="","",H48+1)</f>
        <v/>
      </c>
      <c r="J48" s="2" t="str">
        <f>IF(B47="","",I48+1)</f>
        <v/>
      </c>
      <c r="K48" s="2" t="str">
        <f>IF(B47="","",J48+1)</f>
        <v/>
      </c>
      <c r="L48" s="2" t="str">
        <f>IF(B47="","",K48+1)</f>
        <v/>
      </c>
      <c r="M48" s="2" t="str">
        <f>IF(B47="","",L48+1)</f>
        <v/>
      </c>
      <c r="N48" s="2" t="str">
        <f>IF(B47="","",M48+1)</f>
        <v/>
      </c>
      <c r="O48" s="2" t="str">
        <f>IF(B47="","",N48+1)</f>
        <v/>
      </c>
      <c r="P48" s="2" t="str">
        <f>IF(B47="","",O48+1)</f>
        <v/>
      </c>
      <c r="Q48" s="2" t="str">
        <f>IF(B47="","",P48+1)</f>
        <v/>
      </c>
      <c r="R48" s="2" t="str">
        <f>IF(B47="","",Q48+1)</f>
        <v/>
      </c>
      <c r="S48" s="2" t="str">
        <f>IF(B47="","",R48+1)</f>
        <v/>
      </c>
      <c r="T48" s="2" t="str">
        <f>IF(B47="","",S48+1)</f>
        <v/>
      </c>
      <c r="U48" s="2" t="str">
        <f>IF(B47="","",T48+1)</f>
        <v/>
      </c>
      <c r="V48" s="2" t="str">
        <f>IF(B47="","",U48+1)</f>
        <v/>
      </c>
      <c r="W48" s="2" t="str">
        <f>IF(B47="","",V48+1)</f>
        <v/>
      </c>
      <c r="X48" s="2" t="str">
        <f>IF(B47="","",W48+1)</f>
        <v/>
      </c>
      <c r="Y48" s="2" t="str">
        <f>IF(B47="","",X48+1)</f>
        <v/>
      </c>
      <c r="Z48" s="2" t="str">
        <f>IF(B47="","",Y48+1)</f>
        <v/>
      </c>
      <c r="AA48" s="2" t="str">
        <f>IF(B47="","",Z48+1)</f>
        <v/>
      </c>
      <c r="AB48" s="2" t="str">
        <f>IF(B47="","",AA48+1)</f>
        <v/>
      </c>
      <c r="AC48" s="2" t="str">
        <f>IF(B47="","",AB48+1)</f>
        <v/>
      </c>
      <c r="AD48" s="2" t="str">
        <f>IF(B47="","",AC48+1)</f>
        <v/>
      </c>
      <c r="AE48" s="3" t="str">
        <f>IF(AD48="","",IF(DAY(AD48+1)=1,"",AD48+1))</f>
        <v/>
      </c>
      <c r="AF48" s="3" t="str">
        <f t="shared" ref="AF48:AG48" si="6">IF(AE48="","",IF(DAY(AE48+1)=1,"",AE48+1))</f>
        <v/>
      </c>
      <c r="AG48" s="3" t="str">
        <f t="shared" si="6"/>
        <v/>
      </c>
      <c r="AH48" s="45" t="s">
        <v>7</v>
      </c>
      <c r="AI48" s="70" t="s">
        <v>17</v>
      </c>
      <c r="AJ48" s="71" t="s">
        <v>25</v>
      </c>
      <c r="AK48" s="58"/>
      <c r="AL48" s="58"/>
      <c r="AM48" s="58"/>
      <c r="AN48" s="58"/>
      <c r="AO48" s="58"/>
      <c r="AP48" s="72" t="s">
        <v>12</v>
      </c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3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18.75" customHeight="1" x14ac:dyDescent="0.4">
      <c r="A49" s="69"/>
      <c r="B49" s="20" t="s">
        <v>19</v>
      </c>
      <c r="C49" s="4" t="str">
        <f>IF(B47="","",WEEKDAY(C48))</f>
        <v/>
      </c>
      <c r="D49" s="4" t="str">
        <f>IF(B47="","",WEEKDAY(D48))</f>
        <v/>
      </c>
      <c r="E49" s="4" t="str">
        <f>IF(B47="","",WEEKDAY(E48))</f>
        <v/>
      </c>
      <c r="F49" s="4" t="str">
        <f>IF(B47="","",WEEKDAY(F48))</f>
        <v/>
      </c>
      <c r="G49" s="4" t="str">
        <f>IF(B47="","",WEEKDAY(G48))</f>
        <v/>
      </c>
      <c r="H49" s="4" t="str">
        <f>IF(B47="","",WEEKDAY(H48))</f>
        <v/>
      </c>
      <c r="I49" s="4" t="str">
        <f>IF(B47="","",WEEKDAY(I48))</f>
        <v/>
      </c>
      <c r="J49" s="4" t="str">
        <f>IF(B47="","",WEEKDAY(J48))</f>
        <v/>
      </c>
      <c r="K49" s="4" t="str">
        <f>IF(B47="","",WEEKDAY(K48))</f>
        <v/>
      </c>
      <c r="L49" s="4" t="str">
        <f>IF(B47="","",WEEKDAY(L48))</f>
        <v/>
      </c>
      <c r="M49" s="4" t="str">
        <f>IF(B47="","",WEEKDAY(M48))</f>
        <v/>
      </c>
      <c r="N49" s="4" t="str">
        <f>IF(B47="","",WEEKDAY(N48))</f>
        <v/>
      </c>
      <c r="O49" s="4" t="str">
        <f>IF(B47="","",WEEKDAY(O48))</f>
        <v/>
      </c>
      <c r="P49" s="4" t="str">
        <f>IF(B47="","",WEEKDAY(P48))</f>
        <v/>
      </c>
      <c r="Q49" s="4" t="str">
        <f>IF(B47="","",WEEKDAY(Q48))</f>
        <v/>
      </c>
      <c r="R49" s="4" t="str">
        <f>IF(B47="","",WEEKDAY(R48))</f>
        <v/>
      </c>
      <c r="S49" s="4" t="str">
        <f>IF(B47="","",WEEKDAY(S48))</f>
        <v/>
      </c>
      <c r="T49" s="4" t="str">
        <f>IF(B47="","",WEEKDAY(T48))</f>
        <v/>
      </c>
      <c r="U49" s="4" t="str">
        <f>IF(B47="","",WEEKDAY(U48))</f>
        <v/>
      </c>
      <c r="V49" s="4" t="str">
        <f>IF(B47="","",WEEKDAY(V48))</f>
        <v/>
      </c>
      <c r="W49" s="4" t="str">
        <f>IF(B47="","",WEEKDAY(W48))</f>
        <v/>
      </c>
      <c r="X49" s="4" t="str">
        <f>IF(B47="","",WEEKDAY(X48))</f>
        <v/>
      </c>
      <c r="Y49" s="4" t="str">
        <f>IF(B47="","",WEEKDAY(Y48))</f>
        <v/>
      </c>
      <c r="Z49" s="4" t="str">
        <f>IF(B47="","",WEEKDAY(Z48))</f>
        <v/>
      </c>
      <c r="AA49" s="4" t="str">
        <f>IF(B47="","",WEEKDAY(AA48))</f>
        <v/>
      </c>
      <c r="AB49" s="4" t="str">
        <f>IF(B47="","",WEEKDAY(AB48))</f>
        <v/>
      </c>
      <c r="AC49" s="4" t="str">
        <f>IF(B47="","",WEEKDAY(AC48))</f>
        <v/>
      </c>
      <c r="AD49" s="4" t="str">
        <f>IF(B47="","",WEEKDAY(AD48))</f>
        <v/>
      </c>
      <c r="AE49" s="4" t="str">
        <f>IF(AE48="","",WEEKDAY(AE48))</f>
        <v/>
      </c>
      <c r="AF49" s="4" t="str">
        <f>IF(AF48="","",WEEKDAY(AF48))</f>
        <v/>
      </c>
      <c r="AG49" s="4" t="str">
        <f>IF(AG48="","",WEEKDAY(AG48))</f>
        <v/>
      </c>
      <c r="AH49" s="45"/>
      <c r="AI49" s="56"/>
      <c r="AJ49" s="76" t="s">
        <v>21</v>
      </c>
      <c r="AK49" s="76"/>
      <c r="AL49" s="76"/>
      <c r="AM49" s="77" t="s">
        <v>22</v>
      </c>
      <c r="AN49" s="77"/>
      <c r="AO49" s="77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18.75" customHeight="1" x14ac:dyDescent="0.4">
      <c r="A50" s="45" t="s">
        <v>0</v>
      </c>
      <c r="B50" s="20" t="s">
        <v>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20">
        <f>COUNTIFS(C50:AG50,"〇")</f>
        <v>0</v>
      </c>
      <c r="AI50" s="52" t="str">
        <f>IF(AH50=0,"－",ROUNDDOWN(AH51/AH50,3))</f>
        <v>－</v>
      </c>
      <c r="AJ50" s="58">
        <f>AI115</f>
        <v>0</v>
      </c>
      <c r="AK50" s="58"/>
      <c r="AL50" s="58"/>
      <c r="AM50" s="59" t="str">
        <f>IF(B47="","－",AH51)</f>
        <v>－</v>
      </c>
      <c r="AN50" s="58"/>
      <c r="AO50" s="58"/>
      <c r="AP50" s="60" t="s">
        <v>31</v>
      </c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2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18.75" customHeight="1" x14ac:dyDescent="0.4">
      <c r="A51" s="45"/>
      <c r="B51" s="20" t="s">
        <v>9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>
        <f>COUNTIFS(C51:AG51,"●")</f>
        <v>0</v>
      </c>
      <c r="AI51" s="57"/>
      <c r="AJ51" s="66" t="str">
        <f>IF(AM50="－","－",IF(AJ50=0,"達成予定",IF(AJ50-AM50=AJ50,"未達成の見通し",IF(AJ50/AM50&lt;=1,"達成予定","未達成の見通し"))))</f>
        <v>－</v>
      </c>
      <c r="AK51" s="66"/>
      <c r="AL51" s="66"/>
      <c r="AM51" s="67"/>
      <c r="AN51" s="67"/>
      <c r="AO51" s="67"/>
      <c r="AP51" s="63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ht="18.75" customHeight="1" x14ac:dyDescent="0.4">
      <c r="A52" s="6"/>
      <c r="B52" s="6"/>
      <c r="C52" s="1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5"/>
      <c r="AH52" s="6"/>
      <c r="AI52" s="6"/>
      <c r="AJ52" s="6"/>
      <c r="AK52" s="14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ht="18.75" customHeight="1" x14ac:dyDescent="0.4">
      <c r="A53" s="36" t="s">
        <v>26</v>
      </c>
      <c r="B53" s="37" t="s">
        <v>35</v>
      </c>
      <c r="C53" s="1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5"/>
      <c r="AH53" s="6"/>
      <c r="AI53" s="18"/>
      <c r="AJ53" s="19"/>
      <c r="AK53" s="14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ht="18.75" customHeight="1" x14ac:dyDescent="0.4">
      <c r="A54" s="21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5"/>
      <c r="AH54" s="6"/>
      <c r="AI54" s="18"/>
      <c r="AJ54" s="19"/>
      <c r="AK54" s="14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ht="18.75" customHeight="1" x14ac:dyDescent="0.4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5"/>
      <c r="AH55" s="6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I55" s="36" t="s">
        <v>57</v>
      </c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4"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4"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4"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ht="18.75" customHeight="1" x14ac:dyDescent="0.4"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ht="18.75" customHeight="1" x14ac:dyDescent="0.4"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ht="18.75" customHeight="1" x14ac:dyDescent="0.4"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ht="18.75" customHeight="1" x14ac:dyDescent="0.4"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ht="18.75" customHeight="1" x14ac:dyDescent="0.4">
      <c r="A63" s="31"/>
      <c r="B63" s="32" t="s">
        <v>40</v>
      </c>
      <c r="C63" s="24" t="e" vm="1">
        <f>WEEKDAY(C12)</f>
        <v>#VALUE!</v>
      </c>
      <c r="D63" s="24" t="e" vm="1">
        <f t="shared" ref="D63:AF63" si="7">WEEKDAY(D12)</f>
        <v>#VALUE!</v>
      </c>
      <c r="E63" s="24" t="e" vm="1">
        <f t="shared" si="7"/>
        <v>#VALUE!</v>
      </c>
      <c r="F63" s="24" t="e" vm="1">
        <f t="shared" si="7"/>
        <v>#VALUE!</v>
      </c>
      <c r="G63" s="24" t="e" vm="1">
        <f t="shared" si="7"/>
        <v>#VALUE!</v>
      </c>
      <c r="H63" s="24" t="e" vm="1">
        <f t="shared" si="7"/>
        <v>#VALUE!</v>
      </c>
      <c r="I63" s="24" t="e" vm="1">
        <f t="shared" si="7"/>
        <v>#VALUE!</v>
      </c>
      <c r="J63" s="24" t="e" vm="1">
        <f t="shared" si="7"/>
        <v>#VALUE!</v>
      </c>
      <c r="K63" s="24" t="e" vm="1">
        <f t="shared" si="7"/>
        <v>#VALUE!</v>
      </c>
      <c r="L63" s="24" t="e" vm="1">
        <f t="shared" si="7"/>
        <v>#VALUE!</v>
      </c>
      <c r="M63" s="24" t="e" vm="1">
        <f t="shared" si="7"/>
        <v>#VALUE!</v>
      </c>
      <c r="N63" s="24" t="e" vm="1">
        <f t="shared" si="7"/>
        <v>#VALUE!</v>
      </c>
      <c r="O63" s="24" t="e" vm="1">
        <f t="shared" si="7"/>
        <v>#VALUE!</v>
      </c>
      <c r="P63" s="24" t="e" vm="1">
        <f t="shared" si="7"/>
        <v>#VALUE!</v>
      </c>
      <c r="Q63" s="24" t="e" vm="1">
        <f t="shared" si="7"/>
        <v>#VALUE!</v>
      </c>
      <c r="R63" s="24" t="e" vm="1">
        <f t="shared" si="7"/>
        <v>#VALUE!</v>
      </c>
      <c r="S63" s="24" t="e" vm="1">
        <f t="shared" si="7"/>
        <v>#VALUE!</v>
      </c>
      <c r="T63" s="24" t="e" vm="1">
        <f t="shared" si="7"/>
        <v>#VALUE!</v>
      </c>
      <c r="U63" s="24" t="e" vm="1">
        <f t="shared" si="7"/>
        <v>#VALUE!</v>
      </c>
      <c r="V63" s="24" t="e" vm="1">
        <f t="shared" si="7"/>
        <v>#VALUE!</v>
      </c>
      <c r="W63" s="24" t="e" vm="1">
        <f t="shared" si="7"/>
        <v>#VALUE!</v>
      </c>
      <c r="X63" s="24" t="e" vm="1">
        <f t="shared" si="7"/>
        <v>#VALUE!</v>
      </c>
      <c r="Y63" s="24" t="e" vm="1">
        <f t="shared" si="7"/>
        <v>#VALUE!</v>
      </c>
      <c r="Z63" s="24" t="e" vm="1">
        <f t="shared" si="7"/>
        <v>#VALUE!</v>
      </c>
      <c r="AA63" s="24" t="e" vm="1">
        <f t="shared" si="7"/>
        <v>#VALUE!</v>
      </c>
      <c r="AB63" s="24" t="e" vm="1">
        <f t="shared" si="7"/>
        <v>#VALUE!</v>
      </c>
      <c r="AC63" s="24" t="e" vm="1">
        <f t="shared" si="7"/>
        <v>#VALUE!</v>
      </c>
      <c r="AD63" s="24" t="e" vm="1">
        <f t="shared" si="7"/>
        <v>#VALUE!</v>
      </c>
      <c r="AE63" s="24" t="e" vm="1">
        <f t="shared" si="7"/>
        <v>#VALUE!</v>
      </c>
      <c r="AF63" s="24" t="e" vm="1">
        <f t="shared" si="7"/>
        <v>#VALUE!</v>
      </c>
      <c r="AG63" s="24" t="e" vm="1">
        <f>WEEKDAY(AG12)</f>
        <v>#VALUE!</v>
      </c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ht="18.75" customHeight="1" x14ac:dyDescent="0.4">
      <c r="B64" s="28" t="s">
        <v>41</v>
      </c>
      <c r="C64" s="25" t="e" vm="2">
        <f>IF(C63=7,1,0)</f>
        <v>#VALUE!</v>
      </c>
      <c r="D64" s="25" t="e" vm="2">
        <f t="shared" ref="D64:AF64" si="8">IF(D63=7,1,0)</f>
        <v>#VALUE!</v>
      </c>
      <c r="E64" s="25" t="e" vm="2">
        <f t="shared" si="8"/>
        <v>#VALUE!</v>
      </c>
      <c r="F64" s="25" t="e" vm="2">
        <f t="shared" si="8"/>
        <v>#VALUE!</v>
      </c>
      <c r="G64" s="25" t="e" vm="2">
        <f t="shared" si="8"/>
        <v>#VALUE!</v>
      </c>
      <c r="H64" s="25" t="e" vm="2">
        <f t="shared" si="8"/>
        <v>#VALUE!</v>
      </c>
      <c r="I64" s="25" t="e" vm="2">
        <f t="shared" si="8"/>
        <v>#VALUE!</v>
      </c>
      <c r="J64" s="25" t="e" vm="2">
        <f t="shared" si="8"/>
        <v>#VALUE!</v>
      </c>
      <c r="K64" s="25" t="e" vm="2">
        <f t="shared" si="8"/>
        <v>#VALUE!</v>
      </c>
      <c r="L64" s="25" t="e" vm="2">
        <f t="shared" si="8"/>
        <v>#VALUE!</v>
      </c>
      <c r="M64" s="25" t="e" vm="2">
        <f t="shared" si="8"/>
        <v>#VALUE!</v>
      </c>
      <c r="N64" s="25" t="e" vm="2">
        <f t="shared" si="8"/>
        <v>#VALUE!</v>
      </c>
      <c r="O64" s="25" t="e" vm="2">
        <f t="shared" si="8"/>
        <v>#VALUE!</v>
      </c>
      <c r="P64" s="25" t="e" vm="2">
        <f t="shared" si="8"/>
        <v>#VALUE!</v>
      </c>
      <c r="Q64" s="25" t="e" vm="2">
        <f t="shared" si="8"/>
        <v>#VALUE!</v>
      </c>
      <c r="R64" s="25" t="e" vm="2">
        <f t="shared" si="8"/>
        <v>#VALUE!</v>
      </c>
      <c r="S64" s="25" t="e" vm="2">
        <f t="shared" si="8"/>
        <v>#VALUE!</v>
      </c>
      <c r="T64" s="25" t="e" vm="2">
        <f t="shared" si="8"/>
        <v>#VALUE!</v>
      </c>
      <c r="U64" s="25" t="e" vm="2">
        <f t="shared" si="8"/>
        <v>#VALUE!</v>
      </c>
      <c r="V64" s="25" t="e" vm="2">
        <f t="shared" si="8"/>
        <v>#VALUE!</v>
      </c>
      <c r="W64" s="25" t="e" vm="2">
        <f t="shared" si="8"/>
        <v>#VALUE!</v>
      </c>
      <c r="X64" s="25" t="e" vm="2">
        <f t="shared" si="8"/>
        <v>#VALUE!</v>
      </c>
      <c r="Y64" s="25" t="e" vm="2">
        <f t="shared" si="8"/>
        <v>#VALUE!</v>
      </c>
      <c r="Z64" s="25" t="e" vm="2">
        <f t="shared" si="8"/>
        <v>#VALUE!</v>
      </c>
      <c r="AA64" s="25" t="e" vm="2">
        <f t="shared" si="8"/>
        <v>#VALUE!</v>
      </c>
      <c r="AB64" s="25" t="e" vm="2">
        <f t="shared" si="8"/>
        <v>#VALUE!</v>
      </c>
      <c r="AC64" s="25" t="e" vm="2">
        <f t="shared" si="8"/>
        <v>#VALUE!</v>
      </c>
      <c r="AD64" s="25" t="e" vm="2">
        <f t="shared" si="8"/>
        <v>#VALUE!</v>
      </c>
      <c r="AE64" s="25" t="e" vm="2">
        <f>IF(AE63=7,1,0)</f>
        <v>#VALUE!</v>
      </c>
      <c r="AF64" s="25" t="e" vm="2">
        <f t="shared" si="8"/>
        <v>#VALUE!</v>
      </c>
      <c r="AG64" s="25" t="e" vm="2">
        <f>IF(AG63=7,1,0)</f>
        <v>#VALUE!</v>
      </c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2:75" ht="18.75" customHeight="1" x14ac:dyDescent="0.4">
      <c r="B65" s="28" t="s">
        <v>42</v>
      </c>
      <c r="C65" s="25" t="e" vm="2">
        <f>IF(C63=1,1,0)</f>
        <v>#VALUE!</v>
      </c>
      <c r="D65" s="25" t="e" vm="2">
        <f t="shared" ref="D65:AF65" si="9">IF(D63=1,1,0)</f>
        <v>#VALUE!</v>
      </c>
      <c r="E65" s="25" t="e" vm="2">
        <f t="shared" si="9"/>
        <v>#VALUE!</v>
      </c>
      <c r="F65" s="25" t="e" vm="2">
        <f t="shared" si="9"/>
        <v>#VALUE!</v>
      </c>
      <c r="G65" s="25" t="e" vm="2">
        <f t="shared" si="9"/>
        <v>#VALUE!</v>
      </c>
      <c r="H65" s="25" t="e" vm="2">
        <f t="shared" si="9"/>
        <v>#VALUE!</v>
      </c>
      <c r="I65" s="25" t="e" vm="2">
        <f t="shared" si="9"/>
        <v>#VALUE!</v>
      </c>
      <c r="J65" s="25" t="e" vm="2">
        <f t="shared" si="9"/>
        <v>#VALUE!</v>
      </c>
      <c r="K65" s="25" t="e" vm="2">
        <f t="shared" si="9"/>
        <v>#VALUE!</v>
      </c>
      <c r="L65" s="25" t="e" vm="2">
        <f t="shared" si="9"/>
        <v>#VALUE!</v>
      </c>
      <c r="M65" s="25" t="e" vm="2">
        <f t="shared" si="9"/>
        <v>#VALUE!</v>
      </c>
      <c r="N65" s="25" t="e" vm="2">
        <f t="shared" si="9"/>
        <v>#VALUE!</v>
      </c>
      <c r="O65" s="25" t="e" vm="2">
        <f t="shared" si="9"/>
        <v>#VALUE!</v>
      </c>
      <c r="P65" s="25" t="e" vm="2">
        <f t="shared" si="9"/>
        <v>#VALUE!</v>
      </c>
      <c r="Q65" s="25" t="e" vm="2">
        <f t="shared" si="9"/>
        <v>#VALUE!</v>
      </c>
      <c r="R65" s="25" t="e" vm="2">
        <f t="shared" si="9"/>
        <v>#VALUE!</v>
      </c>
      <c r="S65" s="25" t="e" vm="2">
        <f t="shared" si="9"/>
        <v>#VALUE!</v>
      </c>
      <c r="T65" s="25" t="e" vm="2">
        <f t="shared" si="9"/>
        <v>#VALUE!</v>
      </c>
      <c r="U65" s="25" t="e" vm="2">
        <f t="shared" si="9"/>
        <v>#VALUE!</v>
      </c>
      <c r="V65" s="25" t="e" vm="2">
        <f t="shared" si="9"/>
        <v>#VALUE!</v>
      </c>
      <c r="W65" s="25" t="e" vm="2">
        <f t="shared" si="9"/>
        <v>#VALUE!</v>
      </c>
      <c r="X65" s="25" t="e" vm="2">
        <f t="shared" si="9"/>
        <v>#VALUE!</v>
      </c>
      <c r="Y65" s="25" t="e" vm="2">
        <f t="shared" si="9"/>
        <v>#VALUE!</v>
      </c>
      <c r="Z65" s="25" t="e" vm="2">
        <f t="shared" si="9"/>
        <v>#VALUE!</v>
      </c>
      <c r="AA65" s="25" t="e" vm="2">
        <f t="shared" si="9"/>
        <v>#VALUE!</v>
      </c>
      <c r="AB65" s="25" t="e" vm="2">
        <f t="shared" si="9"/>
        <v>#VALUE!</v>
      </c>
      <c r="AC65" s="25" t="e" vm="2">
        <f t="shared" si="9"/>
        <v>#VALUE!</v>
      </c>
      <c r="AD65" s="25" t="e" vm="2">
        <f t="shared" si="9"/>
        <v>#VALUE!</v>
      </c>
      <c r="AE65" s="25" t="e" vm="2">
        <f t="shared" si="9"/>
        <v>#VALUE!</v>
      </c>
      <c r="AF65" s="25" t="e" vm="2">
        <f t="shared" si="9"/>
        <v>#VALUE!</v>
      </c>
      <c r="AG65" s="25" t="e" vm="2">
        <f>IF(AG63=1,1,0)</f>
        <v>#VALUE!</v>
      </c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2:75" ht="18.75" customHeight="1" x14ac:dyDescent="0.4">
      <c r="B66" s="29" t="s">
        <v>43</v>
      </c>
      <c r="C66" s="26">
        <f>IF(C14="〇",1,0)</f>
        <v>0</v>
      </c>
      <c r="D66" s="26">
        <f t="shared" ref="D66:AF66" si="10">IF(D14="〇",1,0)</f>
        <v>0</v>
      </c>
      <c r="E66" s="26">
        <f t="shared" si="10"/>
        <v>0</v>
      </c>
      <c r="F66" s="26">
        <f t="shared" si="10"/>
        <v>0</v>
      </c>
      <c r="G66" s="26">
        <f t="shared" si="10"/>
        <v>0</v>
      </c>
      <c r="H66" s="26">
        <f t="shared" si="10"/>
        <v>0</v>
      </c>
      <c r="I66" s="26">
        <f t="shared" si="10"/>
        <v>0</v>
      </c>
      <c r="J66" s="26">
        <f t="shared" si="10"/>
        <v>0</v>
      </c>
      <c r="K66" s="26">
        <f t="shared" si="10"/>
        <v>0</v>
      </c>
      <c r="L66" s="26">
        <f t="shared" si="10"/>
        <v>0</v>
      </c>
      <c r="M66" s="26">
        <f t="shared" si="10"/>
        <v>0</v>
      </c>
      <c r="N66" s="26">
        <f t="shared" si="10"/>
        <v>0</v>
      </c>
      <c r="O66" s="26">
        <f t="shared" si="10"/>
        <v>0</v>
      </c>
      <c r="P66" s="26">
        <f t="shared" si="10"/>
        <v>0</v>
      </c>
      <c r="Q66" s="26">
        <f t="shared" si="10"/>
        <v>0</v>
      </c>
      <c r="R66" s="26">
        <f t="shared" si="10"/>
        <v>0</v>
      </c>
      <c r="S66" s="26">
        <f t="shared" si="10"/>
        <v>0</v>
      </c>
      <c r="T66" s="26">
        <f t="shared" si="10"/>
        <v>0</v>
      </c>
      <c r="U66" s="26">
        <f t="shared" si="10"/>
        <v>0</v>
      </c>
      <c r="V66" s="26">
        <f t="shared" si="10"/>
        <v>0</v>
      </c>
      <c r="W66" s="26">
        <f t="shared" si="10"/>
        <v>0</v>
      </c>
      <c r="X66" s="26">
        <f t="shared" si="10"/>
        <v>0</v>
      </c>
      <c r="Y66" s="26">
        <f t="shared" si="10"/>
        <v>0</v>
      </c>
      <c r="Z66" s="26">
        <f t="shared" si="10"/>
        <v>0</v>
      </c>
      <c r="AA66" s="26">
        <f t="shared" si="10"/>
        <v>0</v>
      </c>
      <c r="AB66" s="26">
        <f t="shared" si="10"/>
        <v>0</v>
      </c>
      <c r="AC66" s="26">
        <f t="shared" si="10"/>
        <v>0</v>
      </c>
      <c r="AD66" s="26">
        <f t="shared" si="10"/>
        <v>0</v>
      </c>
      <c r="AE66" s="26">
        <f t="shared" si="10"/>
        <v>0</v>
      </c>
      <c r="AF66" s="26">
        <f t="shared" si="10"/>
        <v>0</v>
      </c>
      <c r="AG66" s="26">
        <f>IF(AG14="〇",1,0)</f>
        <v>0</v>
      </c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2:75" ht="18.75" customHeight="1" x14ac:dyDescent="0.4">
      <c r="B67" s="29" t="s">
        <v>44</v>
      </c>
      <c r="C67" s="26" t="e" vm="3">
        <f>IF(AND(C64=1,C66=1),1,0)</f>
        <v>#VALUE!</v>
      </c>
      <c r="D67" s="26" t="e" vm="3">
        <f t="shared" ref="D67:AF67" si="11">IF(AND(D64=1,D66=1),1,0)</f>
        <v>#VALUE!</v>
      </c>
      <c r="E67" s="26" t="e" vm="3">
        <f t="shared" si="11"/>
        <v>#VALUE!</v>
      </c>
      <c r="F67" s="26" t="e" vm="3">
        <f t="shared" si="11"/>
        <v>#VALUE!</v>
      </c>
      <c r="G67" s="26" t="e" vm="3">
        <f t="shared" si="11"/>
        <v>#VALUE!</v>
      </c>
      <c r="H67" s="26" t="e" vm="3">
        <f t="shared" si="11"/>
        <v>#VALUE!</v>
      </c>
      <c r="I67" s="26" t="e" vm="3">
        <f t="shared" si="11"/>
        <v>#VALUE!</v>
      </c>
      <c r="J67" s="26" t="e" vm="3">
        <f t="shared" si="11"/>
        <v>#VALUE!</v>
      </c>
      <c r="K67" s="26" t="e" vm="3">
        <f t="shared" si="11"/>
        <v>#VALUE!</v>
      </c>
      <c r="L67" s="26" t="e" vm="3">
        <f t="shared" si="11"/>
        <v>#VALUE!</v>
      </c>
      <c r="M67" s="26" t="e" vm="3">
        <f t="shared" si="11"/>
        <v>#VALUE!</v>
      </c>
      <c r="N67" s="26" t="e" vm="3">
        <f t="shared" si="11"/>
        <v>#VALUE!</v>
      </c>
      <c r="O67" s="26" t="e" vm="3">
        <f t="shared" si="11"/>
        <v>#VALUE!</v>
      </c>
      <c r="P67" s="26" t="e" vm="3">
        <f t="shared" si="11"/>
        <v>#VALUE!</v>
      </c>
      <c r="Q67" s="26" t="e" vm="3">
        <f t="shared" si="11"/>
        <v>#VALUE!</v>
      </c>
      <c r="R67" s="26" t="e" vm="3">
        <f t="shared" si="11"/>
        <v>#VALUE!</v>
      </c>
      <c r="S67" s="26" t="e" vm="3">
        <f t="shared" si="11"/>
        <v>#VALUE!</v>
      </c>
      <c r="T67" s="26" t="e" vm="3">
        <f t="shared" si="11"/>
        <v>#VALUE!</v>
      </c>
      <c r="U67" s="26" t="e" vm="3">
        <f t="shared" si="11"/>
        <v>#VALUE!</v>
      </c>
      <c r="V67" s="26" t="e" vm="3">
        <f t="shared" si="11"/>
        <v>#VALUE!</v>
      </c>
      <c r="W67" s="26" t="e" vm="3">
        <f t="shared" si="11"/>
        <v>#VALUE!</v>
      </c>
      <c r="X67" s="26" t="e" vm="3">
        <f t="shared" si="11"/>
        <v>#VALUE!</v>
      </c>
      <c r="Y67" s="26" t="e" vm="3">
        <f t="shared" si="11"/>
        <v>#VALUE!</v>
      </c>
      <c r="Z67" s="26" t="e" vm="3">
        <f t="shared" si="11"/>
        <v>#VALUE!</v>
      </c>
      <c r="AA67" s="26" t="e" vm="3">
        <f t="shared" si="11"/>
        <v>#VALUE!</v>
      </c>
      <c r="AB67" s="26" t="e" vm="3">
        <f t="shared" si="11"/>
        <v>#VALUE!</v>
      </c>
      <c r="AC67" s="26" t="e" vm="3">
        <f t="shared" si="11"/>
        <v>#VALUE!</v>
      </c>
      <c r="AD67" s="26" t="e" vm="3">
        <f t="shared" si="11"/>
        <v>#VALUE!</v>
      </c>
      <c r="AE67" s="26" t="e" vm="3">
        <f t="shared" si="11"/>
        <v>#VALUE!</v>
      </c>
      <c r="AF67" s="26" t="e" vm="3">
        <f t="shared" si="11"/>
        <v>#VALUE!</v>
      </c>
      <c r="AG67" s="26" t="e" vm="3">
        <f>IF(AND(AG64=1,AG66=1),1,0)</f>
        <v>#VALUE!</v>
      </c>
      <c r="AH67" s="30">
        <f>COUNTIFS(C67:AG67,1)</f>
        <v>0</v>
      </c>
      <c r="AI67" s="26">
        <f>SUM(AH67:AH68)</f>
        <v>0</v>
      </c>
      <c r="AJ67" t="s">
        <v>47</v>
      </c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2:75" ht="18.75" customHeight="1" x14ac:dyDescent="0.4">
      <c r="B68" s="29" t="s">
        <v>45</v>
      </c>
      <c r="C68" s="26" t="e" vm="3">
        <f>IF(AND(C65=1,C66=1),1,0)</f>
        <v>#VALUE!</v>
      </c>
      <c r="D68" s="26" t="e" vm="3">
        <f t="shared" ref="D68:AF68" si="12">IF(AND(D65=1,D66=1),1,0)</f>
        <v>#VALUE!</v>
      </c>
      <c r="E68" s="26" t="e" vm="3">
        <f t="shared" si="12"/>
        <v>#VALUE!</v>
      </c>
      <c r="F68" s="26" t="e" vm="3">
        <f t="shared" si="12"/>
        <v>#VALUE!</v>
      </c>
      <c r="G68" s="26" t="e" vm="3">
        <f t="shared" si="12"/>
        <v>#VALUE!</v>
      </c>
      <c r="H68" s="26" t="e" vm="3">
        <f t="shared" si="12"/>
        <v>#VALUE!</v>
      </c>
      <c r="I68" s="26" t="e" vm="3">
        <f t="shared" si="12"/>
        <v>#VALUE!</v>
      </c>
      <c r="J68" s="26" t="e" vm="3">
        <f t="shared" si="12"/>
        <v>#VALUE!</v>
      </c>
      <c r="K68" s="26" t="e" vm="3">
        <f t="shared" si="12"/>
        <v>#VALUE!</v>
      </c>
      <c r="L68" s="26" t="e" vm="3">
        <f t="shared" si="12"/>
        <v>#VALUE!</v>
      </c>
      <c r="M68" s="26" t="e" vm="3">
        <f t="shared" si="12"/>
        <v>#VALUE!</v>
      </c>
      <c r="N68" s="26" t="e" vm="3">
        <f t="shared" si="12"/>
        <v>#VALUE!</v>
      </c>
      <c r="O68" s="26" t="e" vm="3">
        <f t="shared" si="12"/>
        <v>#VALUE!</v>
      </c>
      <c r="P68" s="26" t="e" vm="3">
        <f t="shared" si="12"/>
        <v>#VALUE!</v>
      </c>
      <c r="Q68" s="26" t="e" vm="3">
        <f t="shared" si="12"/>
        <v>#VALUE!</v>
      </c>
      <c r="R68" s="26" t="e" vm="3">
        <f t="shared" si="12"/>
        <v>#VALUE!</v>
      </c>
      <c r="S68" s="26" t="e" vm="3">
        <f t="shared" si="12"/>
        <v>#VALUE!</v>
      </c>
      <c r="T68" s="26" t="e" vm="3">
        <f t="shared" si="12"/>
        <v>#VALUE!</v>
      </c>
      <c r="U68" s="26" t="e" vm="3">
        <f t="shared" si="12"/>
        <v>#VALUE!</v>
      </c>
      <c r="V68" s="26" t="e" vm="3">
        <f t="shared" si="12"/>
        <v>#VALUE!</v>
      </c>
      <c r="W68" s="26" t="e" vm="3">
        <f t="shared" si="12"/>
        <v>#VALUE!</v>
      </c>
      <c r="X68" s="26" t="e" vm="3">
        <f t="shared" si="12"/>
        <v>#VALUE!</v>
      </c>
      <c r="Y68" s="26" t="e" vm="3">
        <f t="shared" si="12"/>
        <v>#VALUE!</v>
      </c>
      <c r="Z68" s="26" t="e" vm="3">
        <f t="shared" si="12"/>
        <v>#VALUE!</v>
      </c>
      <c r="AA68" s="26" t="e" vm="3">
        <f t="shared" si="12"/>
        <v>#VALUE!</v>
      </c>
      <c r="AB68" s="26" t="e" vm="3">
        <f t="shared" si="12"/>
        <v>#VALUE!</v>
      </c>
      <c r="AC68" s="26" t="e" vm="3">
        <f t="shared" si="12"/>
        <v>#VALUE!</v>
      </c>
      <c r="AD68" s="26" t="e" vm="3">
        <f t="shared" si="12"/>
        <v>#VALUE!</v>
      </c>
      <c r="AE68" s="26" t="e" vm="3">
        <f t="shared" si="12"/>
        <v>#VALUE!</v>
      </c>
      <c r="AF68" s="26" t="e" vm="3">
        <f t="shared" si="12"/>
        <v>#VALUE!</v>
      </c>
      <c r="AG68" s="26" t="e" vm="3">
        <f>IF(AND(AG65=1,AG66=1),1,0)</f>
        <v>#VALUE!</v>
      </c>
      <c r="AH68" s="30">
        <f>COUNTIFS(C68:AG68,1)</f>
        <v>0</v>
      </c>
      <c r="AI68" s="27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2:75" ht="18.75" customHeight="1" x14ac:dyDescent="0.4"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2:75" ht="18.75" customHeight="1" x14ac:dyDescent="0.4"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2:75" ht="18.75" customHeight="1" x14ac:dyDescent="0.4">
      <c r="B71" s="32" t="s">
        <v>40</v>
      </c>
      <c r="C71" s="24" t="e" vm="1">
        <f>WEEKDAY(C18)</f>
        <v>#VALUE!</v>
      </c>
      <c r="D71" s="24" t="e" vm="1">
        <f t="shared" ref="D71:AF71" si="13">WEEKDAY(D18)</f>
        <v>#VALUE!</v>
      </c>
      <c r="E71" s="24" t="e" vm="1">
        <f t="shared" si="13"/>
        <v>#VALUE!</v>
      </c>
      <c r="F71" s="24" t="e" vm="1">
        <f t="shared" si="13"/>
        <v>#VALUE!</v>
      </c>
      <c r="G71" s="24" t="e" vm="1">
        <f t="shared" si="13"/>
        <v>#VALUE!</v>
      </c>
      <c r="H71" s="24" t="e" vm="1">
        <f t="shared" si="13"/>
        <v>#VALUE!</v>
      </c>
      <c r="I71" s="24" t="e" vm="1">
        <f t="shared" si="13"/>
        <v>#VALUE!</v>
      </c>
      <c r="J71" s="24" t="e" vm="1">
        <f t="shared" si="13"/>
        <v>#VALUE!</v>
      </c>
      <c r="K71" s="24" t="e" vm="1">
        <f t="shared" si="13"/>
        <v>#VALUE!</v>
      </c>
      <c r="L71" s="24" t="e" vm="1">
        <f t="shared" si="13"/>
        <v>#VALUE!</v>
      </c>
      <c r="M71" s="24" t="e" vm="1">
        <f t="shared" si="13"/>
        <v>#VALUE!</v>
      </c>
      <c r="N71" s="24" t="e" vm="1">
        <f t="shared" si="13"/>
        <v>#VALUE!</v>
      </c>
      <c r="O71" s="24" t="e" vm="1">
        <f t="shared" si="13"/>
        <v>#VALUE!</v>
      </c>
      <c r="P71" s="24" t="e" vm="1">
        <f t="shared" si="13"/>
        <v>#VALUE!</v>
      </c>
      <c r="Q71" s="24" t="e" vm="1">
        <f t="shared" si="13"/>
        <v>#VALUE!</v>
      </c>
      <c r="R71" s="24" t="e" vm="1">
        <f t="shared" si="13"/>
        <v>#VALUE!</v>
      </c>
      <c r="S71" s="24" t="e" vm="1">
        <f t="shared" si="13"/>
        <v>#VALUE!</v>
      </c>
      <c r="T71" s="24" t="e" vm="1">
        <f t="shared" si="13"/>
        <v>#VALUE!</v>
      </c>
      <c r="U71" s="24" t="e" vm="1">
        <f t="shared" si="13"/>
        <v>#VALUE!</v>
      </c>
      <c r="V71" s="24" t="e" vm="1">
        <f t="shared" si="13"/>
        <v>#VALUE!</v>
      </c>
      <c r="W71" s="24" t="e" vm="1">
        <f t="shared" si="13"/>
        <v>#VALUE!</v>
      </c>
      <c r="X71" s="24" t="e" vm="1">
        <f t="shared" si="13"/>
        <v>#VALUE!</v>
      </c>
      <c r="Y71" s="24" t="e" vm="1">
        <f t="shared" si="13"/>
        <v>#VALUE!</v>
      </c>
      <c r="Z71" s="24" t="e" vm="1">
        <f t="shared" si="13"/>
        <v>#VALUE!</v>
      </c>
      <c r="AA71" s="24" t="e" vm="1">
        <f t="shared" si="13"/>
        <v>#VALUE!</v>
      </c>
      <c r="AB71" s="24" t="e" vm="1">
        <f t="shared" si="13"/>
        <v>#VALUE!</v>
      </c>
      <c r="AC71" s="24" t="e" vm="1">
        <f t="shared" si="13"/>
        <v>#VALUE!</v>
      </c>
      <c r="AD71" s="24" t="e" vm="1">
        <f t="shared" si="13"/>
        <v>#VALUE!</v>
      </c>
      <c r="AE71" s="24" t="e" vm="1">
        <f t="shared" si="13"/>
        <v>#VALUE!</v>
      </c>
      <c r="AF71" s="24" t="e" vm="1">
        <f t="shared" si="13"/>
        <v>#VALUE!</v>
      </c>
      <c r="AG71" s="24" t="e" vm="1">
        <f>WEEKDAY(AG18)</f>
        <v>#VALUE!</v>
      </c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2:75" x14ac:dyDescent="0.4">
      <c r="B72" s="28" t="s">
        <v>41</v>
      </c>
      <c r="C72" s="25" t="e" vm="2">
        <f>IF(C71=7,1,0)</f>
        <v>#VALUE!</v>
      </c>
      <c r="D72" s="25" t="e" vm="2">
        <f t="shared" ref="D72:AD72" si="14">IF(D71=7,1,0)</f>
        <v>#VALUE!</v>
      </c>
      <c r="E72" s="25" t="e" vm="2">
        <f t="shared" si="14"/>
        <v>#VALUE!</v>
      </c>
      <c r="F72" s="25" t="e" vm="2">
        <f t="shared" si="14"/>
        <v>#VALUE!</v>
      </c>
      <c r="G72" s="25" t="e" vm="2">
        <f t="shared" si="14"/>
        <v>#VALUE!</v>
      </c>
      <c r="H72" s="25" t="e" vm="2">
        <f t="shared" si="14"/>
        <v>#VALUE!</v>
      </c>
      <c r="I72" s="25" t="e" vm="2">
        <f t="shared" si="14"/>
        <v>#VALUE!</v>
      </c>
      <c r="J72" s="25" t="e" vm="2">
        <f t="shared" si="14"/>
        <v>#VALUE!</v>
      </c>
      <c r="K72" s="25" t="e" vm="2">
        <f t="shared" si="14"/>
        <v>#VALUE!</v>
      </c>
      <c r="L72" s="25" t="e" vm="2">
        <f t="shared" si="14"/>
        <v>#VALUE!</v>
      </c>
      <c r="M72" s="25" t="e" vm="2">
        <f t="shared" si="14"/>
        <v>#VALUE!</v>
      </c>
      <c r="N72" s="25" t="e" vm="2">
        <f t="shared" si="14"/>
        <v>#VALUE!</v>
      </c>
      <c r="O72" s="25" t="e" vm="2">
        <f t="shared" si="14"/>
        <v>#VALUE!</v>
      </c>
      <c r="P72" s="25" t="e" vm="2">
        <f t="shared" si="14"/>
        <v>#VALUE!</v>
      </c>
      <c r="Q72" s="25" t="e" vm="2">
        <f t="shared" si="14"/>
        <v>#VALUE!</v>
      </c>
      <c r="R72" s="25" t="e" vm="2">
        <f t="shared" si="14"/>
        <v>#VALUE!</v>
      </c>
      <c r="S72" s="25" t="e" vm="2">
        <f t="shared" si="14"/>
        <v>#VALUE!</v>
      </c>
      <c r="T72" s="25" t="e" vm="2">
        <f t="shared" si="14"/>
        <v>#VALUE!</v>
      </c>
      <c r="U72" s="25" t="e" vm="2">
        <f t="shared" si="14"/>
        <v>#VALUE!</v>
      </c>
      <c r="V72" s="25" t="e" vm="2">
        <f t="shared" si="14"/>
        <v>#VALUE!</v>
      </c>
      <c r="W72" s="25" t="e" vm="2">
        <f t="shared" si="14"/>
        <v>#VALUE!</v>
      </c>
      <c r="X72" s="25" t="e" vm="2">
        <f t="shared" si="14"/>
        <v>#VALUE!</v>
      </c>
      <c r="Y72" s="25" t="e" vm="2">
        <f t="shared" si="14"/>
        <v>#VALUE!</v>
      </c>
      <c r="Z72" s="25" t="e" vm="2">
        <f t="shared" si="14"/>
        <v>#VALUE!</v>
      </c>
      <c r="AA72" s="25" t="e" vm="2">
        <f t="shared" si="14"/>
        <v>#VALUE!</v>
      </c>
      <c r="AB72" s="25" t="e" vm="2">
        <f t="shared" si="14"/>
        <v>#VALUE!</v>
      </c>
      <c r="AC72" s="25" t="e" vm="2">
        <f t="shared" si="14"/>
        <v>#VALUE!</v>
      </c>
      <c r="AD72" s="25" t="e" vm="2">
        <f t="shared" si="14"/>
        <v>#VALUE!</v>
      </c>
      <c r="AE72" s="25" t="e" vm="2">
        <f>IF(AE71=7,1,0)</f>
        <v>#VALUE!</v>
      </c>
      <c r="AF72" s="25" t="e" vm="2">
        <f t="shared" ref="AF72" si="15">IF(AF71=7,1,0)</f>
        <v>#VALUE!</v>
      </c>
      <c r="AG72" s="25" t="e" vm="2">
        <f>IF(AG71=7,1,0)</f>
        <v>#VALUE!</v>
      </c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  <row r="73" spans="2:75" x14ac:dyDescent="0.4">
      <c r="B73" s="28" t="s">
        <v>42</v>
      </c>
      <c r="C73" s="25" t="e" vm="2">
        <f>IF(C71=1,1,0)</f>
        <v>#VALUE!</v>
      </c>
      <c r="D73" s="25" t="e" vm="2">
        <f t="shared" ref="D73:AF73" si="16">IF(D71=1,1,0)</f>
        <v>#VALUE!</v>
      </c>
      <c r="E73" s="25" t="e" vm="2">
        <f t="shared" si="16"/>
        <v>#VALUE!</v>
      </c>
      <c r="F73" s="25" t="e" vm="2">
        <f t="shared" si="16"/>
        <v>#VALUE!</v>
      </c>
      <c r="G73" s="25" t="e" vm="2">
        <f t="shared" si="16"/>
        <v>#VALUE!</v>
      </c>
      <c r="H73" s="25" t="e" vm="2">
        <f t="shared" si="16"/>
        <v>#VALUE!</v>
      </c>
      <c r="I73" s="25" t="e" vm="2">
        <f t="shared" si="16"/>
        <v>#VALUE!</v>
      </c>
      <c r="J73" s="25" t="e" vm="2">
        <f t="shared" si="16"/>
        <v>#VALUE!</v>
      </c>
      <c r="K73" s="25" t="e" vm="2">
        <f t="shared" si="16"/>
        <v>#VALUE!</v>
      </c>
      <c r="L73" s="25" t="e" vm="2">
        <f t="shared" si="16"/>
        <v>#VALUE!</v>
      </c>
      <c r="M73" s="25" t="e" vm="2">
        <f t="shared" si="16"/>
        <v>#VALUE!</v>
      </c>
      <c r="N73" s="25" t="e" vm="2">
        <f t="shared" si="16"/>
        <v>#VALUE!</v>
      </c>
      <c r="O73" s="25" t="e" vm="2">
        <f t="shared" si="16"/>
        <v>#VALUE!</v>
      </c>
      <c r="P73" s="25" t="e" vm="2">
        <f t="shared" si="16"/>
        <v>#VALUE!</v>
      </c>
      <c r="Q73" s="25" t="e" vm="2">
        <f t="shared" si="16"/>
        <v>#VALUE!</v>
      </c>
      <c r="R73" s="25" t="e" vm="2">
        <f t="shared" si="16"/>
        <v>#VALUE!</v>
      </c>
      <c r="S73" s="25" t="e" vm="2">
        <f t="shared" si="16"/>
        <v>#VALUE!</v>
      </c>
      <c r="T73" s="25" t="e" vm="2">
        <f t="shared" si="16"/>
        <v>#VALUE!</v>
      </c>
      <c r="U73" s="25" t="e" vm="2">
        <f t="shared" si="16"/>
        <v>#VALUE!</v>
      </c>
      <c r="V73" s="25" t="e" vm="2">
        <f>IF(V71=1,1,0)</f>
        <v>#VALUE!</v>
      </c>
      <c r="W73" s="25" t="e" vm="2">
        <f t="shared" si="16"/>
        <v>#VALUE!</v>
      </c>
      <c r="X73" s="25" t="e" vm="2">
        <f t="shared" si="16"/>
        <v>#VALUE!</v>
      </c>
      <c r="Y73" s="25" t="e" vm="2">
        <f t="shared" si="16"/>
        <v>#VALUE!</v>
      </c>
      <c r="Z73" s="25" t="e" vm="2">
        <f t="shared" si="16"/>
        <v>#VALUE!</v>
      </c>
      <c r="AA73" s="25" t="e" vm="2">
        <f t="shared" si="16"/>
        <v>#VALUE!</v>
      </c>
      <c r="AB73" s="25" t="e" vm="2">
        <f t="shared" si="16"/>
        <v>#VALUE!</v>
      </c>
      <c r="AC73" s="25" t="e" vm="2">
        <f t="shared" si="16"/>
        <v>#VALUE!</v>
      </c>
      <c r="AD73" s="25" t="e" vm="2">
        <f t="shared" si="16"/>
        <v>#VALUE!</v>
      </c>
      <c r="AE73" s="25" t="e" vm="2">
        <f t="shared" si="16"/>
        <v>#VALUE!</v>
      </c>
      <c r="AF73" s="25" t="e" vm="2">
        <f t="shared" si="16"/>
        <v>#VALUE!</v>
      </c>
      <c r="AG73" s="25" t="e" vm="2">
        <f>IF(AG71=1,1,0)</f>
        <v>#VALUE!</v>
      </c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</row>
    <row r="74" spans="2:75" x14ac:dyDescent="0.4">
      <c r="B74" s="29" t="s">
        <v>43</v>
      </c>
      <c r="C74" s="26">
        <f>IF(C20="〇",1,0)</f>
        <v>0</v>
      </c>
      <c r="D74" s="26">
        <f t="shared" ref="D74:AF74" si="17">IF(D20="〇",1,0)</f>
        <v>0</v>
      </c>
      <c r="E74" s="26">
        <f t="shared" si="17"/>
        <v>0</v>
      </c>
      <c r="F74" s="26">
        <f t="shared" si="17"/>
        <v>0</v>
      </c>
      <c r="G74" s="26">
        <f t="shared" si="17"/>
        <v>0</v>
      </c>
      <c r="H74" s="26">
        <f t="shared" si="17"/>
        <v>0</v>
      </c>
      <c r="I74" s="26">
        <f t="shared" si="17"/>
        <v>0</v>
      </c>
      <c r="J74" s="26">
        <f t="shared" si="17"/>
        <v>0</v>
      </c>
      <c r="K74" s="26">
        <f t="shared" si="17"/>
        <v>0</v>
      </c>
      <c r="L74" s="26">
        <f t="shared" si="17"/>
        <v>0</v>
      </c>
      <c r="M74" s="26">
        <f t="shared" si="17"/>
        <v>0</v>
      </c>
      <c r="N74" s="26">
        <f t="shared" si="17"/>
        <v>0</v>
      </c>
      <c r="O74" s="26">
        <f t="shared" si="17"/>
        <v>0</v>
      </c>
      <c r="P74" s="26">
        <f t="shared" si="17"/>
        <v>0</v>
      </c>
      <c r="Q74" s="26">
        <f t="shared" si="17"/>
        <v>0</v>
      </c>
      <c r="R74" s="26">
        <f t="shared" si="17"/>
        <v>0</v>
      </c>
      <c r="S74" s="26">
        <f t="shared" si="17"/>
        <v>0</v>
      </c>
      <c r="T74" s="26">
        <f t="shared" si="17"/>
        <v>0</v>
      </c>
      <c r="U74" s="26">
        <f t="shared" si="17"/>
        <v>0</v>
      </c>
      <c r="V74" s="26">
        <f t="shared" si="17"/>
        <v>0</v>
      </c>
      <c r="W74" s="26">
        <f t="shared" si="17"/>
        <v>0</v>
      </c>
      <c r="X74" s="26">
        <f t="shared" si="17"/>
        <v>0</v>
      </c>
      <c r="Y74" s="26">
        <f t="shared" si="17"/>
        <v>0</v>
      </c>
      <c r="Z74" s="26">
        <f t="shared" si="17"/>
        <v>0</v>
      </c>
      <c r="AA74" s="26">
        <f t="shared" si="17"/>
        <v>0</v>
      </c>
      <c r="AB74" s="26">
        <f t="shared" si="17"/>
        <v>0</v>
      </c>
      <c r="AC74" s="26">
        <f t="shared" si="17"/>
        <v>0</v>
      </c>
      <c r="AD74" s="26">
        <f t="shared" si="17"/>
        <v>0</v>
      </c>
      <c r="AE74" s="26">
        <f t="shared" si="17"/>
        <v>0</v>
      </c>
      <c r="AF74" s="26">
        <f t="shared" si="17"/>
        <v>0</v>
      </c>
      <c r="AG74" s="26">
        <f>IF(AG20="〇",1,0)</f>
        <v>0</v>
      </c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</row>
    <row r="75" spans="2:75" x14ac:dyDescent="0.4">
      <c r="B75" s="29" t="s">
        <v>44</v>
      </c>
      <c r="C75" s="26" t="e" vm="3">
        <f>IF(AND(C72=1,C74=1),1,0)</f>
        <v>#VALUE!</v>
      </c>
      <c r="D75" s="26" t="e" vm="3">
        <f t="shared" ref="D75:AF75" si="18">IF(AND(D72=1,D74=1),1,0)</f>
        <v>#VALUE!</v>
      </c>
      <c r="E75" s="26" t="e" vm="3">
        <f t="shared" si="18"/>
        <v>#VALUE!</v>
      </c>
      <c r="F75" s="26" t="e" vm="3">
        <f t="shared" si="18"/>
        <v>#VALUE!</v>
      </c>
      <c r="G75" s="26" t="e" vm="3">
        <f t="shared" si="18"/>
        <v>#VALUE!</v>
      </c>
      <c r="H75" s="26" t="e" vm="3">
        <f t="shared" si="18"/>
        <v>#VALUE!</v>
      </c>
      <c r="I75" s="26" t="e" vm="3">
        <f t="shared" si="18"/>
        <v>#VALUE!</v>
      </c>
      <c r="J75" s="26" t="e" vm="3">
        <f t="shared" si="18"/>
        <v>#VALUE!</v>
      </c>
      <c r="K75" s="26" t="e" vm="3">
        <f t="shared" si="18"/>
        <v>#VALUE!</v>
      </c>
      <c r="L75" s="26" t="e" vm="3">
        <f t="shared" si="18"/>
        <v>#VALUE!</v>
      </c>
      <c r="M75" s="26" t="e" vm="3">
        <f t="shared" si="18"/>
        <v>#VALUE!</v>
      </c>
      <c r="N75" s="26" t="e" vm="3">
        <f t="shared" si="18"/>
        <v>#VALUE!</v>
      </c>
      <c r="O75" s="26" t="e" vm="3">
        <f t="shared" si="18"/>
        <v>#VALUE!</v>
      </c>
      <c r="P75" s="26" t="e" vm="3">
        <f t="shared" si="18"/>
        <v>#VALUE!</v>
      </c>
      <c r="Q75" s="26" t="e" vm="3">
        <f t="shared" si="18"/>
        <v>#VALUE!</v>
      </c>
      <c r="R75" s="26" t="e" vm="3">
        <f t="shared" si="18"/>
        <v>#VALUE!</v>
      </c>
      <c r="S75" s="26" t="e" vm="3">
        <f t="shared" si="18"/>
        <v>#VALUE!</v>
      </c>
      <c r="T75" s="26" t="e" vm="3">
        <f t="shared" si="18"/>
        <v>#VALUE!</v>
      </c>
      <c r="U75" s="26" t="e" vm="3">
        <f t="shared" si="18"/>
        <v>#VALUE!</v>
      </c>
      <c r="V75" s="26" t="e" vm="3">
        <f t="shared" si="18"/>
        <v>#VALUE!</v>
      </c>
      <c r="W75" s="26" t="e" vm="3">
        <f t="shared" si="18"/>
        <v>#VALUE!</v>
      </c>
      <c r="X75" s="26" t="e" vm="3">
        <f t="shared" si="18"/>
        <v>#VALUE!</v>
      </c>
      <c r="Y75" s="26" t="e" vm="3">
        <f t="shared" si="18"/>
        <v>#VALUE!</v>
      </c>
      <c r="Z75" s="26" t="e" vm="3">
        <f t="shared" si="18"/>
        <v>#VALUE!</v>
      </c>
      <c r="AA75" s="26" t="e" vm="3">
        <f t="shared" si="18"/>
        <v>#VALUE!</v>
      </c>
      <c r="AB75" s="26" t="e" vm="3">
        <f t="shared" si="18"/>
        <v>#VALUE!</v>
      </c>
      <c r="AC75" s="26" t="e" vm="3">
        <f t="shared" si="18"/>
        <v>#VALUE!</v>
      </c>
      <c r="AD75" s="26" t="e" vm="3">
        <f t="shared" si="18"/>
        <v>#VALUE!</v>
      </c>
      <c r="AE75" s="26" t="e" vm="3">
        <f t="shared" si="18"/>
        <v>#VALUE!</v>
      </c>
      <c r="AF75" s="26" t="e" vm="3">
        <f t="shared" si="18"/>
        <v>#VALUE!</v>
      </c>
      <c r="AG75" s="26" t="e" vm="3">
        <f>IF(AND(AG72=1,AG74=1),1,0)</f>
        <v>#VALUE!</v>
      </c>
      <c r="AH75" s="30">
        <f>COUNTIFS(C75:AG75,1)</f>
        <v>0</v>
      </c>
      <c r="AI75" s="26">
        <f>SUM(AH75:AH76)</f>
        <v>0</v>
      </c>
      <c r="AJ75" t="s">
        <v>48</v>
      </c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</row>
    <row r="76" spans="2:75" x14ac:dyDescent="0.4">
      <c r="B76" s="29" t="s">
        <v>45</v>
      </c>
      <c r="C76" s="26" t="e" vm="3">
        <f>IF(AND(C73=1,C74=1),1,0)</f>
        <v>#VALUE!</v>
      </c>
      <c r="D76" s="26" t="e" vm="3">
        <f t="shared" ref="D76:AF76" si="19">IF(AND(D73=1,D74=1),1,0)</f>
        <v>#VALUE!</v>
      </c>
      <c r="E76" s="26" t="e" vm="3">
        <f t="shared" si="19"/>
        <v>#VALUE!</v>
      </c>
      <c r="F76" s="26" t="e" vm="3">
        <f t="shared" si="19"/>
        <v>#VALUE!</v>
      </c>
      <c r="G76" s="26" t="e" vm="3">
        <f t="shared" si="19"/>
        <v>#VALUE!</v>
      </c>
      <c r="H76" s="26" t="e" vm="3">
        <f t="shared" si="19"/>
        <v>#VALUE!</v>
      </c>
      <c r="I76" s="26" t="e" vm="3">
        <f t="shared" si="19"/>
        <v>#VALUE!</v>
      </c>
      <c r="J76" s="26" t="e" vm="3">
        <f t="shared" si="19"/>
        <v>#VALUE!</v>
      </c>
      <c r="K76" s="26" t="e" vm="3">
        <f t="shared" si="19"/>
        <v>#VALUE!</v>
      </c>
      <c r="L76" s="26" t="e" vm="3">
        <f t="shared" si="19"/>
        <v>#VALUE!</v>
      </c>
      <c r="M76" s="26" t="e" vm="3">
        <f t="shared" si="19"/>
        <v>#VALUE!</v>
      </c>
      <c r="N76" s="26" t="e" vm="3">
        <f t="shared" si="19"/>
        <v>#VALUE!</v>
      </c>
      <c r="O76" s="26" t="e" vm="3">
        <f t="shared" si="19"/>
        <v>#VALUE!</v>
      </c>
      <c r="P76" s="26" t="e" vm="3">
        <f t="shared" si="19"/>
        <v>#VALUE!</v>
      </c>
      <c r="Q76" s="26" t="e" vm="3">
        <f t="shared" si="19"/>
        <v>#VALUE!</v>
      </c>
      <c r="R76" s="26" t="e" vm="3">
        <f t="shared" si="19"/>
        <v>#VALUE!</v>
      </c>
      <c r="S76" s="26" t="e" vm="3">
        <f t="shared" si="19"/>
        <v>#VALUE!</v>
      </c>
      <c r="T76" s="26" t="e" vm="3">
        <f t="shared" si="19"/>
        <v>#VALUE!</v>
      </c>
      <c r="U76" s="26" t="e" vm="3">
        <f t="shared" si="19"/>
        <v>#VALUE!</v>
      </c>
      <c r="V76" s="26" t="e" vm="3">
        <f t="shared" si="19"/>
        <v>#VALUE!</v>
      </c>
      <c r="W76" s="26" t="e" vm="3">
        <f t="shared" si="19"/>
        <v>#VALUE!</v>
      </c>
      <c r="X76" s="26" t="e" vm="3">
        <f t="shared" si="19"/>
        <v>#VALUE!</v>
      </c>
      <c r="Y76" s="26" t="e" vm="3">
        <f t="shared" si="19"/>
        <v>#VALUE!</v>
      </c>
      <c r="Z76" s="26" t="e" vm="3">
        <f t="shared" si="19"/>
        <v>#VALUE!</v>
      </c>
      <c r="AA76" s="26" t="e" vm="3">
        <f t="shared" si="19"/>
        <v>#VALUE!</v>
      </c>
      <c r="AB76" s="26" t="e" vm="3">
        <f t="shared" si="19"/>
        <v>#VALUE!</v>
      </c>
      <c r="AC76" s="26" t="e" vm="3">
        <f t="shared" si="19"/>
        <v>#VALUE!</v>
      </c>
      <c r="AD76" s="26" t="e" vm="3">
        <f t="shared" si="19"/>
        <v>#VALUE!</v>
      </c>
      <c r="AE76" s="26" t="e" vm="3">
        <f t="shared" si="19"/>
        <v>#VALUE!</v>
      </c>
      <c r="AF76" s="26" t="e" vm="3">
        <f t="shared" si="19"/>
        <v>#VALUE!</v>
      </c>
      <c r="AG76" s="26" t="e" vm="3">
        <f>IF(AND(AG73=1,AG74=1),1,0)</f>
        <v>#VALUE!</v>
      </c>
      <c r="AH76" s="30">
        <f>COUNTIFS(C76:AG76,1)</f>
        <v>0</v>
      </c>
      <c r="AI76" s="27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</row>
    <row r="77" spans="2:75" x14ac:dyDescent="0.4"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</row>
    <row r="78" spans="2:75" x14ac:dyDescent="0.4"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</row>
    <row r="79" spans="2:75" x14ac:dyDescent="0.4">
      <c r="B79" s="32" t="s">
        <v>40</v>
      </c>
      <c r="C79" s="24" t="e" vm="1">
        <f>WEEKDAY(C24)</f>
        <v>#VALUE!</v>
      </c>
      <c r="D79" s="24" t="e" vm="1">
        <f t="shared" ref="D79:AF79" si="20">WEEKDAY(D24)</f>
        <v>#VALUE!</v>
      </c>
      <c r="E79" s="24" t="e" vm="1">
        <f t="shared" si="20"/>
        <v>#VALUE!</v>
      </c>
      <c r="F79" s="24" t="e" vm="1">
        <f t="shared" si="20"/>
        <v>#VALUE!</v>
      </c>
      <c r="G79" s="24" t="e" vm="1">
        <f t="shared" si="20"/>
        <v>#VALUE!</v>
      </c>
      <c r="H79" s="24" t="e" vm="1">
        <f t="shared" si="20"/>
        <v>#VALUE!</v>
      </c>
      <c r="I79" s="24" t="e" vm="1">
        <f t="shared" si="20"/>
        <v>#VALUE!</v>
      </c>
      <c r="J79" s="24" t="e" vm="1">
        <f t="shared" si="20"/>
        <v>#VALUE!</v>
      </c>
      <c r="K79" s="24" t="e" vm="1">
        <f t="shared" si="20"/>
        <v>#VALUE!</v>
      </c>
      <c r="L79" s="24" t="e" vm="1">
        <f t="shared" si="20"/>
        <v>#VALUE!</v>
      </c>
      <c r="M79" s="24" t="e" vm="1">
        <f t="shared" si="20"/>
        <v>#VALUE!</v>
      </c>
      <c r="N79" s="24" t="e" vm="1">
        <f t="shared" si="20"/>
        <v>#VALUE!</v>
      </c>
      <c r="O79" s="24" t="e" vm="1">
        <f t="shared" si="20"/>
        <v>#VALUE!</v>
      </c>
      <c r="P79" s="24" t="e" vm="1">
        <f t="shared" si="20"/>
        <v>#VALUE!</v>
      </c>
      <c r="Q79" s="24" t="e" vm="1">
        <f t="shared" si="20"/>
        <v>#VALUE!</v>
      </c>
      <c r="R79" s="24" t="e" vm="1">
        <f t="shared" si="20"/>
        <v>#VALUE!</v>
      </c>
      <c r="S79" s="24" t="e" vm="1">
        <f t="shared" si="20"/>
        <v>#VALUE!</v>
      </c>
      <c r="T79" s="24" t="e" vm="1">
        <f t="shared" si="20"/>
        <v>#VALUE!</v>
      </c>
      <c r="U79" s="24" t="e" vm="1">
        <f t="shared" si="20"/>
        <v>#VALUE!</v>
      </c>
      <c r="V79" s="24" t="e" vm="1">
        <f t="shared" si="20"/>
        <v>#VALUE!</v>
      </c>
      <c r="W79" s="24" t="e" vm="1">
        <f t="shared" si="20"/>
        <v>#VALUE!</v>
      </c>
      <c r="X79" s="24" t="e" vm="1">
        <f t="shared" si="20"/>
        <v>#VALUE!</v>
      </c>
      <c r="Y79" s="24" t="e" vm="1">
        <f t="shared" si="20"/>
        <v>#VALUE!</v>
      </c>
      <c r="Z79" s="24" t="e" vm="1">
        <f t="shared" si="20"/>
        <v>#VALUE!</v>
      </c>
      <c r="AA79" s="24" t="e" vm="1">
        <f t="shared" si="20"/>
        <v>#VALUE!</v>
      </c>
      <c r="AB79" s="24" t="e" vm="1">
        <f t="shared" si="20"/>
        <v>#VALUE!</v>
      </c>
      <c r="AC79" s="24" t="e" vm="1">
        <f t="shared" si="20"/>
        <v>#VALUE!</v>
      </c>
      <c r="AD79" s="24" t="e" vm="1">
        <f t="shared" si="20"/>
        <v>#VALUE!</v>
      </c>
      <c r="AE79" s="24" t="e" vm="1">
        <f t="shared" si="20"/>
        <v>#VALUE!</v>
      </c>
      <c r="AF79" s="24" t="e" vm="1">
        <f t="shared" si="20"/>
        <v>#VALUE!</v>
      </c>
      <c r="AG79" s="24" t="e" vm="1">
        <f>WEEKDAY(AG24)</f>
        <v>#VALUE!</v>
      </c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</row>
    <row r="80" spans="2:75" x14ac:dyDescent="0.4">
      <c r="B80" s="28" t="s">
        <v>41</v>
      </c>
      <c r="C80" s="25" t="e" vm="2">
        <f>IF(C79=7,1,0)</f>
        <v>#VALUE!</v>
      </c>
      <c r="D80" s="25" t="e" vm="2">
        <f t="shared" ref="D80:AD80" si="21">IF(D79=7,1,0)</f>
        <v>#VALUE!</v>
      </c>
      <c r="E80" s="25" t="e" vm="2">
        <f t="shared" si="21"/>
        <v>#VALUE!</v>
      </c>
      <c r="F80" s="25" t="e" vm="2">
        <f t="shared" si="21"/>
        <v>#VALUE!</v>
      </c>
      <c r="G80" s="25" t="e" vm="2">
        <f t="shared" si="21"/>
        <v>#VALUE!</v>
      </c>
      <c r="H80" s="25" t="e" vm="2">
        <f t="shared" si="21"/>
        <v>#VALUE!</v>
      </c>
      <c r="I80" s="25" t="e" vm="2">
        <f t="shared" si="21"/>
        <v>#VALUE!</v>
      </c>
      <c r="J80" s="25" t="e" vm="2">
        <f t="shared" si="21"/>
        <v>#VALUE!</v>
      </c>
      <c r="K80" s="25" t="e" vm="2">
        <f t="shared" si="21"/>
        <v>#VALUE!</v>
      </c>
      <c r="L80" s="25" t="e" vm="2">
        <f t="shared" si="21"/>
        <v>#VALUE!</v>
      </c>
      <c r="M80" s="25" t="e" vm="2">
        <f t="shared" si="21"/>
        <v>#VALUE!</v>
      </c>
      <c r="N80" s="25" t="e" vm="2">
        <f t="shared" si="21"/>
        <v>#VALUE!</v>
      </c>
      <c r="O80" s="25" t="e" vm="2">
        <f t="shared" si="21"/>
        <v>#VALUE!</v>
      </c>
      <c r="P80" s="25" t="e" vm="2">
        <f t="shared" si="21"/>
        <v>#VALUE!</v>
      </c>
      <c r="Q80" s="25" t="e" vm="2">
        <f t="shared" si="21"/>
        <v>#VALUE!</v>
      </c>
      <c r="R80" s="25" t="e" vm="2">
        <f t="shared" si="21"/>
        <v>#VALUE!</v>
      </c>
      <c r="S80" s="25" t="e" vm="2">
        <f t="shared" si="21"/>
        <v>#VALUE!</v>
      </c>
      <c r="T80" s="25" t="e" vm="2">
        <f t="shared" si="21"/>
        <v>#VALUE!</v>
      </c>
      <c r="U80" s="25" t="e" vm="2">
        <f t="shared" si="21"/>
        <v>#VALUE!</v>
      </c>
      <c r="V80" s="25" t="e" vm="2">
        <f t="shared" si="21"/>
        <v>#VALUE!</v>
      </c>
      <c r="W80" s="25" t="e" vm="2">
        <f t="shared" si="21"/>
        <v>#VALUE!</v>
      </c>
      <c r="X80" s="25" t="e" vm="2">
        <f t="shared" si="21"/>
        <v>#VALUE!</v>
      </c>
      <c r="Y80" s="25" t="e" vm="2">
        <f t="shared" si="21"/>
        <v>#VALUE!</v>
      </c>
      <c r="Z80" s="25" t="e" vm="2">
        <f t="shared" si="21"/>
        <v>#VALUE!</v>
      </c>
      <c r="AA80" s="25" t="e" vm="2">
        <f t="shared" si="21"/>
        <v>#VALUE!</v>
      </c>
      <c r="AB80" s="25" t="e" vm="2">
        <f t="shared" si="21"/>
        <v>#VALUE!</v>
      </c>
      <c r="AC80" s="25" t="e" vm="2">
        <f t="shared" si="21"/>
        <v>#VALUE!</v>
      </c>
      <c r="AD80" s="25" t="e" vm="2">
        <f t="shared" si="21"/>
        <v>#VALUE!</v>
      </c>
      <c r="AE80" s="25" t="e" vm="2">
        <f>IF(AE79=7,1,0)</f>
        <v>#VALUE!</v>
      </c>
      <c r="AF80" s="25" t="e" vm="2">
        <f t="shared" ref="AF80" si="22">IF(AF79=7,1,0)</f>
        <v>#VALUE!</v>
      </c>
      <c r="AG80" s="25" t="e" vm="2">
        <f>IF(AG79=7,1,0)</f>
        <v>#VALUE!</v>
      </c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</row>
    <row r="81" spans="2:75" x14ac:dyDescent="0.4">
      <c r="B81" s="28" t="s">
        <v>42</v>
      </c>
      <c r="C81" s="25" t="e" vm="2">
        <f>IF(C79=1,1,0)</f>
        <v>#VALUE!</v>
      </c>
      <c r="D81" s="25" t="e" vm="2">
        <f t="shared" ref="D81:U81" si="23">IF(D79=1,1,0)</f>
        <v>#VALUE!</v>
      </c>
      <c r="E81" s="25" t="e" vm="2">
        <f t="shared" si="23"/>
        <v>#VALUE!</v>
      </c>
      <c r="F81" s="25" t="e" vm="2">
        <f t="shared" si="23"/>
        <v>#VALUE!</v>
      </c>
      <c r="G81" s="25" t="e" vm="2">
        <f t="shared" si="23"/>
        <v>#VALUE!</v>
      </c>
      <c r="H81" s="25" t="e" vm="2">
        <f t="shared" si="23"/>
        <v>#VALUE!</v>
      </c>
      <c r="I81" s="25" t="e" vm="2">
        <f t="shared" si="23"/>
        <v>#VALUE!</v>
      </c>
      <c r="J81" s="25" t="e" vm="2">
        <f t="shared" si="23"/>
        <v>#VALUE!</v>
      </c>
      <c r="K81" s="25" t="e" vm="2">
        <f t="shared" si="23"/>
        <v>#VALUE!</v>
      </c>
      <c r="L81" s="25" t="e" vm="2">
        <f t="shared" si="23"/>
        <v>#VALUE!</v>
      </c>
      <c r="M81" s="25" t="e" vm="2">
        <f t="shared" si="23"/>
        <v>#VALUE!</v>
      </c>
      <c r="N81" s="25" t="e" vm="2">
        <f t="shared" si="23"/>
        <v>#VALUE!</v>
      </c>
      <c r="O81" s="25" t="e" vm="2">
        <f t="shared" si="23"/>
        <v>#VALUE!</v>
      </c>
      <c r="P81" s="25" t="e" vm="2">
        <f t="shared" si="23"/>
        <v>#VALUE!</v>
      </c>
      <c r="Q81" s="25" t="e" vm="2">
        <f t="shared" si="23"/>
        <v>#VALUE!</v>
      </c>
      <c r="R81" s="25" t="e" vm="2">
        <f t="shared" si="23"/>
        <v>#VALUE!</v>
      </c>
      <c r="S81" s="25" t="e" vm="2">
        <f t="shared" si="23"/>
        <v>#VALUE!</v>
      </c>
      <c r="T81" s="25" t="e" vm="2">
        <f t="shared" si="23"/>
        <v>#VALUE!</v>
      </c>
      <c r="U81" s="25" t="e" vm="2">
        <f t="shared" si="23"/>
        <v>#VALUE!</v>
      </c>
      <c r="V81" s="25" t="e" vm="2">
        <f>IF(V79=1,1,0)</f>
        <v>#VALUE!</v>
      </c>
      <c r="W81" s="25" t="e" vm="2">
        <f t="shared" ref="W81:AF81" si="24">IF(W79=1,1,0)</f>
        <v>#VALUE!</v>
      </c>
      <c r="X81" s="25" t="e" vm="2">
        <f t="shared" si="24"/>
        <v>#VALUE!</v>
      </c>
      <c r="Y81" s="25" t="e" vm="2">
        <f t="shared" si="24"/>
        <v>#VALUE!</v>
      </c>
      <c r="Z81" s="25" t="e" vm="2">
        <f t="shared" si="24"/>
        <v>#VALUE!</v>
      </c>
      <c r="AA81" s="25" t="e" vm="2">
        <f t="shared" si="24"/>
        <v>#VALUE!</v>
      </c>
      <c r="AB81" s="25" t="e" vm="2">
        <f t="shared" si="24"/>
        <v>#VALUE!</v>
      </c>
      <c r="AC81" s="25" t="e" vm="2">
        <f t="shared" si="24"/>
        <v>#VALUE!</v>
      </c>
      <c r="AD81" s="25" t="e" vm="2">
        <f t="shared" si="24"/>
        <v>#VALUE!</v>
      </c>
      <c r="AE81" s="25" t="e" vm="2">
        <f t="shared" si="24"/>
        <v>#VALUE!</v>
      </c>
      <c r="AF81" s="25" t="e" vm="2">
        <f t="shared" si="24"/>
        <v>#VALUE!</v>
      </c>
      <c r="AG81" s="25" t="e" vm="2">
        <f>IF(AG79=1,1,0)</f>
        <v>#VALUE!</v>
      </c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</row>
    <row r="82" spans="2:75" x14ac:dyDescent="0.4">
      <c r="B82" s="29" t="s">
        <v>43</v>
      </c>
      <c r="C82" s="26">
        <f>IF(C26="〇",1,0)</f>
        <v>0</v>
      </c>
      <c r="D82" s="26">
        <f t="shared" ref="D82:AG82" si="25">IF(D26="〇",1,0)</f>
        <v>0</v>
      </c>
      <c r="E82" s="26">
        <f t="shared" si="25"/>
        <v>0</v>
      </c>
      <c r="F82" s="26">
        <f t="shared" si="25"/>
        <v>0</v>
      </c>
      <c r="G82" s="26">
        <f t="shared" si="25"/>
        <v>0</v>
      </c>
      <c r="H82" s="26">
        <f t="shared" si="25"/>
        <v>0</v>
      </c>
      <c r="I82" s="26">
        <f t="shared" si="25"/>
        <v>0</v>
      </c>
      <c r="J82" s="26">
        <f t="shared" si="25"/>
        <v>0</v>
      </c>
      <c r="K82" s="26">
        <f t="shared" si="25"/>
        <v>0</v>
      </c>
      <c r="L82" s="26">
        <f t="shared" si="25"/>
        <v>0</v>
      </c>
      <c r="M82" s="26">
        <f t="shared" si="25"/>
        <v>0</v>
      </c>
      <c r="N82" s="26">
        <f t="shared" si="25"/>
        <v>0</v>
      </c>
      <c r="O82" s="26">
        <f t="shared" si="25"/>
        <v>0</v>
      </c>
      <c r="P82" s="26">
        <f t="shared" si="25"/>
        <v>0</v>
      </c>
      <c r="Q82" s="26">
        <f t="shared" si="25"/>
        <v>0</v>
      </c>
      <c r="R82" s="26">
        <f t="shared" si="25"/>
        <v>0</v>
      </c>
      <c r="S82" s="26">
        <f t="shared" si="25"/>
        <v>0</v>
      </c>
      <c r="T82" s="26">
        <f t="shared" si="25"/>
        <v>0</v>
      </c>
      <c r="U82" s="26">
        <f t="shared" si="25"/>
        <v>0</v>
      </c>
      <c r="V82" s="26">
        <f t="shared" si="25"/>
        <v>0</v>
      </c>
      <c r="W82" s="26">
        <f t="shared" si="25"/>
        <v>0</v>
      </c>
      <c r="X82" s="26">
        <f t="shared" si="25"/>
        <v>0</v>
      </c>
      <c r="Y82" s="26">
        <f t="shared" si="25"/>
        <v>0</v>
      </c>
      <c r="Z82" s="26">
        <f t="shared" si="25"/>
        <v>0</v>
      </c>
      <c r="AA82" s="26">
        <f t="shared" si="25"/>
        <v>0</v>
      </c>
      <c r="AB82" s="26">
        <f t="shared" si="25"/>
        <v>0</v>
      </c>
      <c r="AC82" s="26">
        <f t="shared" si="25"/>
        <v>0</v>
      </c>
      <c r="AD82" s="26">
        <f t="shared" si="25"/>
        <v>0</v>
      </c>
      <c r="AE82" s="26">
        <f t="shared" si="25"/>
        <v>0</v>
      </c>
      <c r="AF82" s="26">
        <f t="shared" si="25"/>
        <v>0</v>
      </c>
      <c r="AG82" s="26">
        <f t="shared" si="25"/>
        <v>0</v>
      </c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</row>
    <row r="83" spans="2:75" x14ac:dyDescent="0.4">
      <c r="B83" s="29" t="s">
        <v>44</v>
      </c>
      <c r="C83" s="26" t="e" vm="3">
        <f>IF(AND(C80=1,C82=1),1,0)</f>
        <v>#VALUE!</v>
      </c>
      <c r="D83" s="26" t="e" vm="3">
        <f t="shared" ref="D83:AF83" si="26">IF(AND(D80=1,D82=1),1,0)</f>
        <v>#VALUE!</v>
      </c>
      <c r="E83" s="26" t="e" vm="3">
        <f t="shared" si="26"/>
        <v>#VALUE!</v>
      </c>
      <c r="F83" s="26" t="e" vm="3">
        <f t="shared" si="26"/>
        <v>#VALUE!</v>
      </c>
      <c r="G83" s="26" t="e" vm="3">
        <f t="shared" si="26"/>
        <v>#VALUE!</v>
      </c>
      <c r="H83" s="26" t="e" vm="3">
        <f t="shared" si="26"/>
        <v>#VALUE!</v>
      </c>
      <c r="I83" s="26" t="e" vm="3">
        <f t="shared" si="26"/>
        <v>#VALUE!</v>
      </c>
      <c r="J83" s="26" t="e" vm="3">
        <f t="shared" si="26"/>
        <v>#VALUE!</v>
      </c>
      <c r="K83" s="26" t="e" vm="3">
        <f t="shared" si="26"/>
        <v>#VALUE!</v>
      </c>
      <c r="L83" s="26" t="e" vm="3">
        <f t="shared" si="26"/>
        <v>#VALUE!</v>
      </c>
      <c r="M83" s="26" t="e" vm="3">
        <f t="shared" si="26"/>
        <v>#VALUE!</v>
      </c>
      <c r="N83" s="26" t="e" vm="3">
        <f t="shared" si="26"/>
        <v>#VALUE!</v>
      </c>
      <c r="O83" s="26" t="e" vm="3">
        <f t="shared" si="26"/>
        <v>#VALUE!</v>
      </c>
      <c r="P83" s="26" t="e" vm="3">
        <f t="shared" si="26"/>
        <v>#VALUE!</v>
      </c>
      <c r="Q83" s="26" t="e" vm="3">
        <f t="shared" si="26"/>
        <v>#VALUE!</v>
      </c>
      <c r="R83" s="26" t="e" vm="3">
        <f t="shared" si="26"/>
        <v>#VALUE!</v>
      </c>
      <c r="S83" s="26" t="e" vm="3">
        <f t="shared" si="26"/>
        <v>#VALUE!</v>
      </c>
      <c r="T83" s="26" t="e" vm="3">
        <f t="shared" si="26"/>
        <v>#VALUE!</v>
      </c>
      <c r="U83" s="26" t="e" vm="3">
        <f t="shared" si="26"/>
        <v>#VALUE!</v>
      </c>
      <c r="V83" s="26" t="e" vm="3">
        <f t="shared" si="26"/>
        <v>#VALUE!</v>
      </c>
      <c r="W83" s="26" t="e" vm="3">
        <f t="shared" si="26"/>
        <v>#VALUE!</v>
      </c>
      <c r="X83" s="26" t="e" vm="3">
        <f t="shared" si="26"/>
        <v>#VALUE!</v>
      </c>
      <c r="Y83" s="26" t="e" vm="3">
        <f t="shared" si="26"/>
        <v>#VALUE!</v>
      </c>
      <c r="Z83" s="26" t="e" vm="3">
        <f t="shared" si="26"/>
        <v>#VALUE!</v>
      </c>
      <c r="AA83" s="26" t="e" vm="3">
        <f t="shared" si="26"/>
        <v>#VALUE!</v>
      </c>
      <c r="AB83" s="26" t="e" vm="3">
        <f t="shared" si="26"/>
        <v>#VALUE!</v>
      </c>
      <c r="AC83" s="26" t="e" vm="3">
        <f t="shared" si="26"/>
        <v>#VALUE!</v>
      </c>
      <c r="AD83" s="26" t="e" vm="3">
        <f t="shared" si="26"/>
        <v>#VALUE!</v>
      </c>
      <c r="AE83" s="26" t="e" vm="3">
        <f t="shared" si="26"/>
        <v>#VALUE!</v>
      </c>
      <c r="AF83" s="26" t="e" vm="3">
        <f t="shared" si="26"/>
        <v>#VALUE!</v>
      </c>
      <c r="AG83" s="26" t="e" vm="3">
        <f>IF(AND(AG80=1,AG82=1),1,0)</f>
        <v>#VALUE!</v>
      </c>
      <c r="AH83" s="30">
        <f>COUNTIFS(C83:AG83,1)</f>
        <v>0</v>
      </c>
      <c r="AI83" s="26">
        <f>SUM(AH83:AH84)</f>
        <v>0</v>
      </c>
      <c r="AJ83" t="s">
        <v>49</v>
      </c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2:75" x14ac:dyDescent="0.4">
      <c r="B84" s="29" t="s">
        <v>45</v>
      </c>
      <c r="C84" s="26" t="e" vm="3">
        <f>IF(AND(C81=1,C82=1),1,0)</f>
        <v>#VALUE!</v>
      </c>
      <c r="D84" s="26" t="e" vm="3">
        <f t="shared" ref="D84:AF84" si="27">IF(AND(D81=1,D82=1),1,0)</f>
        <v>#VALUE!</v>
      </c>
      <c r="E84" s="26" t="e" vm="3">
        <f t="shared" si="27"/>
        <v>#VALUE!</v>
      </c>
      <c r="F84" s="26" t="e" vm="3">
        <f t="shared" si="27"/>
        <v>#VALUE!</v>
      </c>
      <c r="G84" s="26" t="e" vm="3">
        <f t="shared" si="27"/>
        <v>#VALUE!</v>
      </c>
      <c r="H84" s="26" t="e" vm="3">
        <f t="shared" si="27"/>
        <v>#VALUE!</v>
      </c>
      <c r="I84" s="26" t="e" vm="3">
        <f t="shared" si="27"/>
        <v>#VALUE!</v>
      </c>
      <c r="J84" s="26" t="e" vm="3">
        <f t="shared" si="27"/>
        <v>#VALUE!</v>
      </c>
      <c r="K84" s="26" t="e" vm="3">
        <f t="shared" si="27"/>
        <v>#VALUE!</v>
      </c>
      <c r="L84" s="26" t="e" vm="3">
        <f t="shared" si="27"/>
        <v>#VALUE!</v>
      </c>
      <c r="M84" s="26" t="e" vm="3">
        <f t="shared" si="27"/>
        <v>#VALUE!</v>
      </c>
      <c r="N84" s="26" t="e" vm="3">
        <f t="shared" si="27"/>
        <v>#VALUE!</v>
      </c>
      <c r="O84" s="26" t="e" vm="3">
        <f t="shared" si="27"/>
        <v>#VALUE!</v>
      </c>
      <c r="P84" s="26" t="e" vm="3">
        <f t="shared" si="27"/>
        <v>#VALUE!</v>
      </c>
      <c r="Q84" s="26" t="e" vm="3">
        <f t="shared" si="27"/>
        <v>#VALUE!</v>
      </c>
      <c r="R84" s="26" t="e" vm="3">
        <f t="shared" si="27"/>
        <v>#VALUE!</v>
      </c>
      <c r="S84" s="26" t="e" vm="3">
        <f t="shared" si="27"/>
        <v>#VALUE!</v>
      </c>
      <c r="T84" s="26" t="e" vm="3">
        <f t="shared" si="27"/>
        <v>#VALUE!</v>
      </c>
      <c r="U84" s="26" t="e" vm="3">
        <f t="shared" si="27"/>
        <v>#VALUE!</v>
      </c>
      <c r="V84" s="26" t="e" vm="3">
        <f t="shared" si="27"/>
        <v>#VALUE!</v>
      </c>
      <c r="W84" s="26" t="e" vm="3">
        <f t="shared" si="27"/>
        <v>#VALUE!</v>
      </c>
      <c r="X84" s="26" t="e" vm="3">
        <f t="shared" si="27"/>
        <v>#VALUE!</v>
      </c>
      <c r="Y84" s="26" t="e" vm="3">
        <f t="shared" si="27"/>
        <v>#VALUE!</v>
      </c>
      <c r="Z84" s="26" t="e" vm="3">
        <f t="shared" si="27"/>
        <v>#VALUE!</v>
      </c>
      <c r="AA84" s="26" t="e" vm="3">
        <f t="shared" si="27"/>
        <v>#VALUE!</v>
      </c>
      <c r="AB84" s="26" t="e" vm="3">
        <f t="shared" si="27"/>
        <v>#VALUE!</v>
      </c>
      <c r="AC84" s="26" t="e" vm="3">
        <f t="shared" si="27"/>
        <v>#VALUE!</v>
      </c>
      <c r="AD84" s="26" t="e" vm="3">
        <f t="shared" si="27"/>
        <v>#VALUE!</v>
      </c>
      <c r="AE84" s="26" t="e" vm="3">
        <f t="shared" si="27"/>
        <v>#VALUE!</v>
      </c>
      <c r="AF84" s="26" t="e" vm="3">
        <f t="shared" si="27"/>
        <v>#VALUE!</v>
      </c>
      <c r="AG84" s="26" t="e" vm="3">
        <f>IF(AND(AG81=1,AG82=1),1,0)</f>
        <v>#VALUE!</v>
      </c>
      <c r="AH84" s="30">
        <f>COUNTIFS(C84:AG84,1)</f>
        <v>0</v>
      </c>
      <c r="AI84" s="27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2:75" x14ac:dyDescent="0.4"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2:75" x14ac:dyDescent="0.4"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2:75" x14ac:dyDescent="0.4">
      <c r="B87" s="32" t="s">
        <v>40</v>
      </c>
      <c r="C87" s="24" t="e" vm="1">
        <f>WEEKDAY(C30)</f>
        <v>#VALUE!</v>
      </c>
      <c r="D87" s="24" t="e" vm="1">
        <f t="shared" ref="D87:AG87" si="28">WEEKDAY(D30)</f>
        <v>#VALUE!</v>
      </c>
      <c r="E87" s="24" t="e" vm="1">
        <f t="shared" si="28"/>
        <v>#VALUE!</v>
      </c>
      <c r="F87" s="24" t="e" vm="1">
        <f t="shared" si="28"/>
        <v>#VALUE!</v>
      </c>
      <c r="G87" s="24" t="e" vm="1">
        <f t="shared" si="28"/>
        <v>#VALUE!</v>
      </c>
      <c r="H87" s="24" t="e" vm="1">
        <f t="shared" si="28"/>
        <v>#VALUE!</v>
      </c>
      <c r="I87" s="24" t="e" vm="1">
        <f t="shared" si="28"/>
        <v>#VALUE!</v>
      </c>
      <c r="J87" s="24" t="e" vm="1">
        <f t="shared" si="28"/>
        <v>#VALUE!</v>
      </c>
      <c r="K87" s="24" t="e" vm="1">
        <f t="shared" si="28"/>
        <v>#VALUE!</v>
      </c>
      <c r="L87" s="24" t="e" vm="1">
        <f t="shared" si="28"/>
        <v>#VALUE!</v>
      </c>
      <c r="M87" s="24" t="e" vm="1">
        <f t="shared" si="28"/>
        <v>#VALUE!</v>
      </c>
      <c r="N87" s="24" t="e" vm="1">
        <f t="shared" si="28"/>
        <v>#VALUE!</v>
      </c>
      <c r="O87" s="24" t="e" vm="1">
        <f t="shared" si="28"/>
        <v>#VALUE!</v>
      </c>
      <c r="P87" s="24" t="e" vm="1">
        <f t="shared" si="28"/>
        <v>#VALUE!</v>
      </c>
      <c r="Q87" s="24" t="e" vm="1">
        <f t="shared" si="28"/>
        <v>#VALUE!</v>
      </c>
      <c r="R87" s="24" t="e" vm="1">
        <f t="shared" si="28"/>
        <v>#VALUE!</v>
      </c>
      <c r="S87" s="24" t="e" vm="1">
        <f t="shared" si="28"/>
        <v>#VALUE!</v>
      </c>
      <c r="T87" s="24" t="e" vm="1">
        <f t="shared" si="28"/>
        <v>#VALUE!</v>
      </c>
      <c r="U87" s="24" t="e" vm="1">
        <f t="shared" si="28"/>
        <v>#VALUE!</v>
      </c>
      <c r="V87" s="24" t="e" vm="1">
        <f t="shared" si="28"/>
        <v>#VALUE!</v>
      </c>
      <c r="W87" s="24" t="e" vm="1">
        <f t="shared" si="28"/>
        <v>#VALUE!</v>
      </c>
      <c r="X87" s="24" t="e" vm="1">
        <f t="shared" si="28"/>
        <v>#VALUE!</v>
      </c>
      <c r="Y87" s="24" t="e" vm="1">
        <f t="shared" si="28"/>
        <v>#VALUE!</v>
      </c>
      <c r="Z87" s="24" t="e" vm="1">
        <f t="shared" si="28"/>
        <v>#VALUE!</v>
      </c>
      <c r="AA87" s="24" t="e" vm="1">
        <f t="shared" si="28"/>
        <v>#VALUE!</v>
      </c>
      <c r="AB87" s="24" t="e" vm="1">
        <f t="shared" si="28"/>
        <v>#VALUE!</v>
      </c>
      <c r="AC87" s="24" t="e" vm="1">
        <f t="shared" si="28"/>
        <v>#VALUE!</v>
      </c>
      <c r="AD87" s="24" t="e" vm="1">
        <f t="shared" si="28"/>
        <v>#VALUE!</v>
      </c>
      <c r="AE87" s="24" t="e" vm="1">
        <f t="shared" si="28"/>
        <v>#VALUE!</v>
      </c>
      <c r="AF87" s="24" t="e" vm="1">
        <f t="shared" si="28"/>
        <v>#VALUE!</v>
      </c>
      <c r="AG87" s="24" t="e" vm="1">
        <f t="shared" si="28"/>
        <v>#VALUE!</v>
      </c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2:75" x14ac:dyDescent="0.4">
      <c r="B88" s="28" t="s">
        <v>41</v>
      </c>
      <c r="C88" s="25" t="e" vm="2">
        <f>IF(C87=7,1,0)</f>
        <v>#VALUE!</v>
      </c>
      <c r="D88" s="25" t="e" vm="2">
        <f t="shared" ref="D88:AD88" si="29">IF(D87=7,1,0)</f>
        <v>#VALUE!</v>
      </c>
      <c r="E88" s="25" t="e" vm="2">
        <f t="shared" si="29"/>
        <v>#VALUE!</v>
      </c>
      <c r="F88" s="25" t="e" vm="2">
        <f t="shared" si="29"/>
        <v>#VALUE!</v>
      </c>
      <c r="G88" s="25" t="e" vm="2">
        <f t="shared" si="29"/>
        <v>#VALUE!</v>
      </c>
      <c r="H88" s="25" t="e" vm="2">
        <f t="shared" si="29"/>
        <v>#VALUE!</v>
      </c>
      <c r="I88" s="25" t="e" vm="2">
        <f t="shared" si="29"/>
        <v>#VALUE!</v>
      </c>
      <c r="J88" s="25" t="e" vm="2">
        <f t="shared" si="29"/>
        <v>#VALUE!</v>
      </c>
      <c r="K88" s="25" t="e" vm="2">
        <f t="shared" si="29"/>
        <v>#VALUE!</v>
      </c>
      <c r="L88" s="25" t="e" vm="2">
        <f t="shared" si="29"/>
        <v>#VALUE!</v>
      </c>
      <c r="M88" s="25" t="e" vm="2">
        <f t="shared" si="29"/>
        <v>#VALUE!</v>
      </c>
      <c r="N88" s="25" t="e" vm="2">
        <f t="shared" si="29"/>
        <v>#VALUE!</v>
      </c>
      <c r="O88" s="25" t="e" vm="2">
        <f t="shared" si="29"/>
        <v>#VALUE!</v>
      </c>
      <c r="P88" s="25" t="e" vm="2">
        <f t="shared" si="29"/>
        <v>#VALUE!</v>
      </c>
      <c r="Q88" s="25" t="e" vm="2">
        <f t="shared" si="29"/>
        <v>#VALUE!</v>
      </c>
      <c r="R88" s="25" t="e" vm="2">
        <f t="shared" si="29"/>
        <v>#VALUE!</v>
      </c>
      <c r="S88" s="25" t="e" vm="2">
        <f t="shared" si="29"/>
        <v>#VALUE!</v>
      </c>
      <c r="T88" s="25" t="e" vm="2">
        <f t="shared" si="29"/>
        <v>#VALUE!</v>
      </c>
      <c r="U88" s="25" t="e" vm="2">
        <f t="shared" si="29"/>
        <v>#VALUE!</v>
      </c>
      <c r="V88" s="25" t="e" vm="2">
        <f t="shared" si="29"/>
        <v>#VALUE!</v>
      </c>
      <c r="W88" s="25" t="e" vm="2">
        <f t="shared" si="29"/>
        <v>#VALUE!</v>
      </c>
      <c r="X88" s="25" t="e" vm="2">
        <f t="shared" si="29"/>
        <v>#VALUE!</v>
      </c>
      <c r="Y88" s="25" t="e" vm="2">
        <f t="shared" si="29"/>
        <v>#VALUE!</v>
      </c>
      <c r="Z88" s="25" t="e" vm="2">
        <f t="shared" si="29"/>
        <v>#VALUE!</v>
      </c>
      <c r="AA88" s="25" t="e" vm="2">
        <f t="shared" si="29"/>
        <v>#VALUE!</v>
      </c>
      <c r="AB88" s="25" t="e" vm="2">
        <f t="shared" si="29"/>
        <v>#VALUE!</v>
      </c>
      <c r="AC88" s="25" t="e" vm="2">
        <f t="shared" si="29"/>
        <v>#VALUE!</v>
      </c>
      <c r="AD88" s="25" t="e" vm="2">
        <f t="shared" si="29"/>
        <v>#VALUE!</v>
      </c>
      <c r="AE88" s="25" t="e" vm="2">
        <f>IF(AE87=7,1,0)</f>
        <v>#VALUE!</v>
      </c>
      <c r="AF88" s="25" t="e" vm="2">
        <f t="shared" ref="AF88" si="30">IF(AF87=7,1,0)</f>
        <v>#VALUE!</v>
      </c>
      <c r="AG88" s="25" t="e" vm="2">
        <f>IF(AG87=7,1,0)</f>
        <v>#VALUE!</v>
      </c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spans="2:75" x14ac:dyDescent="0.4">
      <c r="B89" s="28" t="s">
        <v>42</v>
      </c>
      <c r="C89" s="25" t="e" vm="2">
        <f>IF(C87=1,1,0)</f>
        <v>#VALUE!</v>
      </c>
      <c r="D89" s="25" t="e" vm="2">
        <f t="shared" ref="D89:U89" si="31">IF(D87=1,1,0)</f>
        <v>#VALUE!</v>
      </c>
      <c r="E89" s="25" t="e" vm="2">
        <f t="shared" si="31"/>
        <v>#VALUE!</v>
      </c>
      <c r="F89" s="25" t="e" vm="2">
        <f t="shared" si="31"/>
        <v>#VALUE!</v>
      </c>
      <c r="G89" s="25" t="e" vm="2">
        <f t="shared" si="31"/>
        <v>#VALUE!</v>
      </c>
      <c r="H89" s="25" t="e" vm="2">
        <f t="shared" si="31"/>
        <v>#VALUE!</v>
      </c>
      <c r="I89" s="25" t="e" vm="2">
        <f t="shared" si="31"/>
        <v>#VALUE!</v>
      </c>
      <c r="J89" s="25" t="e" vm="2">
        <f t="shared" si="31"/>
        <v>#VALUE!</v>
      </c>
      <c r="K89" s="25" t="e" vm="2">
        <f t="shared" si="31"/>
        <v>#VALUE!</v>
      </c>
      <c r="L89" s="25" t="e" vm="2">
        <f t="shared" si="31"/>
        <v>#VALUE!</v>
      </c>
      <c r="M89" s="25" t="e" vm="2">
        <f t="shared" si="31"/>
        <v>#VALUE!</v>
      </c>
      <c r="N89" s="25" t="e" vm="2">
        <f t="shared" si="31"/>
        <v>#VALUE!</v>
      </c>
      <c r="O89" s="25" t="e" vm="2">
        <f t="shared" si="31"/>
        <v>#VALUE!</v>
      </c>
      <c r="P89" s="25" t="e" vm="2">
        <f t="shared" si="31"/>
        <v>#VALUE!</v>
      </c>
      <c r="Q89" s="25" t="e" vm="2">
        <f t="shared" si="31"/>
        <v>#VALUE!</v>
      </c>
      <c r="R89" s="25" t="e" vm="2">
        <f t="shared" si="31"/>
        <v>#VALUE!</v>
      </c>
      <c r="S89" s="25" t="e" vm="2">
        <f t="shared" si="31"/>
        <v>#VALUE!</v>
      </c>
      <c r="T89" s="25" t="e" vm="2">
        <f t="shared" si="31"/>
        <v>#VALUE!</v>
      </c>
      <c r="U89" s="25" t="e" vm="2">
        <f t="shared" si="31"/>
        <v>#VALUE!</v>
      </c>
      <c r="V89" s="25" t="e" vm="2">
        <f>IF(V87=1,1,0)</f>
        <v>#VALUE!</v>
      </c>
      <c r="W89" s="25" t="e" vm="2">
        <f t="shared" ref="W89:AF89" si="32">IF(W87=1,1,0)</f>
        <v>#VALUE!</v>
      </c>
      <c r="X89" s="25" t="e" vm="2">
        <f t="shared" si="32"/>
        <v>#VALUE!</v>
      </c>
      <c r="Y89" s="25" t="e" vm="2">
        <f t="shared" si="32"/>
        <v>#VALUE!</v>
      </c>
      <c r="Z89" s="25" t="e" vm="2">
        <f t="shared" si="32"/>
        <v>#VALUE!</v>
      </c>
      <c r="AA89" s="25" t="e" vm="2">
        <f t="shared" si="32"/>
        <v>#VALUE!</v>
      </c>
      <c r="AB89" s="25" t="e" vm="2">
        <f t="shared" si="32"/>
        <v>#VALUE!</v>
      </c>
      <c r="AC89" s="25" t="e" vm="2">
        <f t="shared" si="32"/>
        <v>#VALUE!</v>
      </c>
      <c r="AD89" s="25" t="e" vm="2">
        <f t="shared" si="32"/>
        <v>#VALUE!</v>
      </c>
      <c r="AE89" s="25" t="e" vm="2">
        <f t="shared" si="32"/>
        <v>#VALUE!</v>
      </c>
      <c r="AF89" s="25" t="e" vm="2">
        <f t="shared" si="32"/>
        <v>#VALUE!</v>
      </c>
      <c r="AG89" s="25" t="e" vm="2">
        <f>IF(AG87=1,1,0)</f>
        <v>#VALUE!</v>
      </c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2:75" x14ac:dyDescent="0.4">
      <c r="B90" s="29" t="s">
        <v>43</v>
      </c>
      <c r="C90" s="26">
        <f>IF(C32="〇",1,0)</f>
        <v>0</v>
      </c>
      <c r="D90" s="26">
        <f t="shared" ref="D90:AG90" si="33">IF(D32="〇",1,0)</f>
        <v>0</v>
      </c>
      <c r="E90" s="26">
        <f t="shared" si="33"/>
        <v>0</v>
      </c>
      <c r="F90" s="26">
        <f t="shared" si="33"/>
        <v>0</v>
      </c>
      <c r="G90" s="26">
        <f t="shared" si="33"/>
        <v>0</v>
      </c>
      <c r="H90" s="26">
        <f t="shared" si="33"/>
        <v>0</v>
      </c>
      <c r="I90" s="26">
        <f t="shared" si="33"/>
        <v>0</v>
      </c>
      <c r="J90" s="26">
        <f t="shared" si="33"/>
        <v>0</v>
      </c>
      <c r="K90" s="26">
        <f t="shared" si="33"/>
        <v>0</v>
      </c>
      <c r="L90" s="26">
        <f t="shared" si="33"/>
        <v>0</v>
      </c>
      <c r="M90" s="26">
        <f t="shared" si="33"/>
        <v>0</v>
      </c>
      <c r="N90" s="26">
        <f t="shared" si="33"/>
        <v>0</v>
      </c>
      <c r="O90" s="26">
        <f t="shared" si="33"/>
        <v>0</v>
      </c>
      <c r="P90" s="26">
        <f t="shared" si="33"/>
        <v>0</v>
      </c>
      <c r="Q90" s="26">
        <f t="shared" si="33"/>
        <v>0</v>
      </c>
      <c r="R90" s="26">
        <f t="shared" si="33"/>
        <v>0</v>
      </c>
      <c r="S90" s="26">
        <f t="shared" si="33"/>
        <v>0</v>
      </c>
      <c r="T90" s="26">
        <f t="shared" si="33"/>
        <v>0</v>
      </c>
      <c r="U90" s="26">
        <f t="shared" si="33"/>
        <v>0</v>
      </c>
      <c r="V90" s="26">
        <f t="shared" si="33"/>
        <v>0</v>
      </c>
      <c r="W90" s="26">
        <f t="shared" si="33"/>
        <v>0</v>
      </c>
      <c r="X90" s="26">
        <f t="shared" si="33"/>
        <v>0</v>
      </c>
      <c r="Y90" s="26">
        <f t="shared" si="33"/>
        <v>0</v>
      </c>
      <c r="Z90" s="26">
        <f t="shared" si="33"/>
        <v>0</v>
      </c>
      <c r="AA90" s="26">
        <f t="shared" si="33"/>
        <v>0</v>
      </c>
      <c r="AB90" s="26">
        <f t="shared" si="33"/>
        <v>0</v>
      </c>
      <c r="AC90" s="26">
        <f t="shared" si="33"/>
        <v>0</v>
      </c>
      <c r="AD90" s="26">
        <f t="shared" si="33"/>
        <v>0</v>
      </c>
      <c r="AE90" s="26">
        <f t="shared" si="33"/>
        <v>0</v>
      </c>
      <c r="AF90" s="26">
        <f t="shared" si="33"/>
        <v>0</v>
      </c>
      <c r="AG90" s="26">
        <f t="shared" si="33"/>
        <v>0</v>
      </c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spans="2:75" x14ac:dyDescent="0.4">
      <c r="B91" s="29" t="s">
        <v>44</v>
      </c>
      <c r="C91" s="26" t="e" vm="3">
        <f>IF(AND(C88=1,C90=1),1,0)</f>
        <v>#VALUE!</v>
      </c>
      <c r="D91" s="26" t="e" vm="3">
        <f t="shared" ref="D91:AF91" si="34">IF(AND(D88=1,D90=1),1,0)</f>
        <v>#VALUE!</v>
      </c>
      <c r="E91" s="26" t="e" vm="3">
        <f t="shared" si="34"/>
        <v>#VALUE!</v>
      </c>
      <c r="F91" s="26" t="e" vm="3">
        <f t="shared" si="34"/>
        <v>#VALUE!</v>
      </c>
      <c r="G91" s="26" t="e" vm="3">
        <f t="shared" si="34"/>
        <v>#VALUE!</v>
      </c>
      <c r="H91" s="26" t="e" vm="3">
        <f t="shared" si="34"/>
        <v>#VALUE!</v>
      </c>
      <c r="I91" s="26" t="e" vm="3">
        <f t="shared" si="34"/>
        <v>#VALUE!</v>
      </c>
      <c r="J91" s="26" t="e" vm="3">
        <f t="shared" si="34"/>
        <v>#VALUE!</v>
      </c>
      <c r="K91" s="26" t="e" vm="3">
        <f t="shared" si="34"/>
        <v>#VALUE!</v>
      </c>
      <c r="L91" s="26" t="e" vm="3">
        <f t="shared" si="34"/>
        <v>#VALUE!</v>
      </c>
      <c r="M91" s="26" t="e" vm="3">
        <f t="shared" si="34"/>
        <v>#VALUE!</v>
      </c>
      <c r="N91" s="26" t="e" vm="3">
        <f t="shared" si="34"/>
        <v>#VALUE!</v>
      </c>
      <c r="O91" s="26" t="e" vm="3">
        <f t="shared" si="34"/>
        <v>#VALUE!</v>
      </c>
      <c r="P91" s="26" t="e" vm="3">
        <f t="shared" si="34"/>
        <v>#VALUE!</v>
      </c>
      <c r="Q91" s="26" t="e" vm="3">
        <f t="shared" si="34"/>
        <v>#VALUE!</v>
      </c>
      <c r="R91" s="26" t="e" vm="3">
        <f t="shared" si="34"/>
        <v>#VALUE!</v>
      </c>
      <c r="S91" s="26" t="e" vm="3">
        <f t="shared" si="34"/>
        <v>#VALUE!</v>
      </c>
      <c r="T91" s="26" t="e" vm="3">
        <f t="shared" si="34"/>
        <v>#VALUE!</v>
      </c>
      <c r="U91" s="26" t="e" vm="3">
        <f t="shared" si="34"/>
        <v>#VALUE!</v>
      </c>
      <c r="V91" s="26" t="e" vm="3">
        <f t="shared" si="34"/>
        <v>#VALUE!</v>
      </c>
      <c r="W91" s="26" t="e" vm="3">
        <f t="shared" si="34"/>
        <v>#VALUE!</v>
      </c>
      <c r="X91" s="26" t="e" vm="3">
        <f t="shared" si="34"/>
        <v>#VALUE!</v>
      </c>
      <c r="Y91" s="26" t="e" vm="3">
        <f t="shared" si="34"/>
        <v>#VALUE!</v>
      </c>
      <c r="Z91" s="26" t="e" vm="3">
        <f t="shared" si="34"/>
        <v>#VALUE!</v>
      </c>
      <c r="AA91" s="26" t="e" vm="3">
        <f t="shared" si="34"/>
        <v>#VALUE!</v>
      </c>
      <c r="AB91" s="26" t="e" vm="3">
        <f t="shared" si="34"/>
        <v>#VALUE!</v>
      </c>
      <c r="AC91" s="26" t="e" vm="3">
        <f t="shared" si="34"/>
        <v>#VALUE!</v>
      </c>
      <c r="AD91" s="26" t="e" vm="3">
        <f t="shared" si="34"/>
        <v>#VALUE!</v>
      </c>
      <c r="AE91" s="26" t="e" vm="3">
        <f t="shared" si="34"/>
        <v>#VALUE!</v>
      </c>
      <c r="AF91" s="26" t="e" vm="3">
        <f t="shared" si="34"/>
        <v>#VALUE!</v>
      </c>
      <c r="AG91" s="26" t="e" vm="3">
        <f>IF(AND(AG88=1,AG90=1),1,0)</f>
        <v>#VALUE!</v>
      </c>
      <c r="AH91" s="30">
        <f>COUNTIFS(C91:AG91,1)</f>
        <v>0</v>
      </c>
      <c r="AI91" s="26">
        <f>SUM(AH91:AH92)</f>
        <v>0</v>
      </c>
      <c r="AJ91" t="s">
        <v>50</v>
      </c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2:75" x14ac:dyDescent="0.4">
      <c r="B92" s="29" t="s">
        <v>45</v>
      </c>
      <c r="C92" s="26" t="e" vm="3">
        <f>IF(AND(C89=1,C90=1),1,0)</f>
        <v>#VALUE!</v>
      </c>
      <c r="D92" s="26" t="e" vm="3">
        <f t="shared" ref="D92:AF92" si="35">IF(AND(D89=1,D90=1),1,0)</f>
        <v>#VALUE!</v>
      </c>
      <c r="E92" s="26" t="e" vm="3">
        <f t="shared" si="35"/>
        <v>#VALUE!</v>
      </c>
      <c r="F92" s="26" t="e" vm="3">
        <f t="shared" si="35"/>
        <v>#VALUE!</v>
      </c>
      <c r="G92" s="26" t="e" vm="3">
        <f t="shared" si="35"/>
        <v>#VALUE!</v>
      </c>
      <c r="H92" s="26" t="e" vm="3">
        <f t="shared" si="35"/>
        <v>#VALUE!</v>
      </c>
      <c r="I92" s="26" t="e" vm="3">
        <f t="shared" si="35"/>
        <v>#VALUE!</v>
      </c>
      <c r="J92" s="26" t="e" vm="3">
        <f t="shared" si="35"/>
        <v>#VALUE!</v>
      </c>
      <c r="K92" s="26" t="e" vm="3">
        <f t="shared" si="35"/>
        <v>#VALUE!</v>
      </c>
      <c r="L92" s="26" t="e" vm="3">
        <f t="shared" si="35"/>
        <v>#VALUE!</v>
      </c>
      <c r="M92" s="26" t="e" vm="3">
        <f t="shared" si="35"/>
        <v>#VALUE!</v>
      </c>
      <c r="N92" s="26" t="e" vm="3">
        <f t="shared" si="35"/>
        <v>#VALUE!</v>
      </c>
      <c r="O92" s="26" t="e" vm="3">
        <f t="shared" si="35"/>
        <v>#VALUE!</v>
      </c>
      <c r="P92" s="26" t="e" vm="3">
        <f t="shared" si="35"/>
        <v>#VALUE!</v>
      </c>
      <c r="Q92" s="26" t="e" vm="3">
        <f t="shared" si="35"/>
        <v>#VALUE!</v>
      </c>
      <c r="R92" s="26" t="e" vm="3">
        <f t="shared" si="35"/>
        <v>#VALUE!</v>
      </c>
      <c r="S92" s="26" t="e" vm="3">
        <f t="shared" si="35"/>
        <v>#VALUE!</v>
      </c>
      <c r="T92" s="26" t="e" vm="3">
        <f t="shared" si="35"/>
        <v>#VALUE!</v>
      </c>
      <c r="U92" s="26" t="e" vm="3">
        <f t="shared" si="35"/>
        <v>#VALUE!</v>
      </c>
      <c r="V92" s="26" t="e" vm="3">
        <f t="shared" si="35"/>
        <v>#VALUE!</v>
      </c>
      <c r="W92" s="26" t="e" vm="3">
        <f t="shared" si="35"/>
        <v>#VALUE!</v>
      </c>
      <c r="X92" s="26" t="e" vm="3">
        <f t="shared" si="35"/>
        <v>#VALUE!</v>
      </c>
      <c r="Y92" s="26" t="e" vm="3">
        <f t="shared" si="35"/>
        <v>#VALUE!</v>
      </c>
      <c r="Z92" s="26" t="e" vm="3">
        <f t="shared" si="35"/>
        <v>#VALUE!</v>
      </c>
      <c r="AA92" s="26" t="e" vm="3">
        <f t="shared" si="35"/>
        <v>#VALUE!</v>
      </c>
      <c r="AB92" s="26" t="e" vm="3">
        <f t="shared" si="35"/>
        <v>#VALUE!</v>
      </c>
      <c r="AC92" s="26" t="e" vm="3">
        <f t="shared" si="35"/>
        <v>#VALUE!</v>
      </c>
      <c r="AD92" s="26" t="e" vm="3">
        <f t="shared" si="35"/>
        <v>#VALUE!</v>
      </c>
      <c r="AE92" s="26" t="e" vm="3">
        <f t="shared" si="35"/>
        <v>#VALUE!</v>
      </c>
      <c r="AF92" s="26" t="e" vm="3">
        <f t="shared" si="35"/>
        <v>#VALUE!</v>
      </c>
      <c r="AG92" s="26" t="e" vm="3">
        <f>IF(AND(AG89=1,AG90=1),1,0)</f>
        <v>#VALUE!</v>
      </c>
      <c r="AH92" s="30">
        <f>COUNTIFS(C92:AG92,1)</f>
        <v>0</v>
      </c>
      <c r="AI92" s="27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spans="2:75" x14ac:dyDescent="0.4"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2:75" x14ac:dyDescent="0.4"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spans="2:75" x14ac:dyDescent="0.4">
      <c r="B95" s="33" t="s">
        <v>40</v>
      </c>
      <c r="C95" s="24" t="e" vm="1">
        <f>WEEKDAY(C36)</f>
        <v>#VALUE!</v>
      </c>
      <c r="D95" s="24" t="e" vm="1">
        <f t="shared" ref="D95:AG95" si="36">WEEKDAY(D36)</f>
        <v>#VALUE!</v>
      </c>
      <c r="E95" s="24" t="e" vm="1">
        <f t="shared" si="36"/>
        <v>#VALUE!</v>
      </c>
      <c r="F95" s="24" t="e" vm="1">
        <f t="shared" si="36"/>
        <v>#VALUE!</v>
      </c>
      <c r="G95" s="24" t="e" vm="1">
        <f t="shared" si="36"/>
        <v>#VALUE!</v>
      </c>
      <c r="H95" s="24" t="e" vm="1">
        <f t="shared" si="36"/>
        <v>#VALUE!</v>
      </c>
      <c r="I95" s="24" t="e" vm="1">
        <f t="shared" si="36"/>
        <v>#VALUE!</v>
      </c>
      <c r="J95" s="24" t="e" vm="1">
        <f t="shared" si="36"/>
        <v>#VALUE!</v>
      </c>
      <c r="K95" s="24" t="e" vm="1">
        <f t="shared" si="36"/>
        <v>#VALUE!</v>
      </c>
      <c r="L95" s="24" t="e" vm="1">
        <f t="shared" si="36"/>
        <v>#VALUE!</v>
      </c>
      <c r="M95" s="24" t="e" vm="1">
        <f t="shared" si="36"/>
        <v>#VALUE!</v>
      </c>
      <c r="N95" s="24" t="e" vm="1">
        <f t="shared" si="36"/>
        <v>#VALUE!</v>
      </c>
      <c r="O95" s="24" t="e" vm="1">
        <f t="shared" si="36"/>
        <v>#VALUE!</v>
      </c>
      <c r="P95" s="24" t="e" vm="1">
        <f t="shared" si="36"/>
        <v>#VALUE!</v>
      </c>
      <c r="Q95" s="24" t="e" vm="1">
        <f t="shared" si="36"/>
        <v>#VALUE!</v>
      </c>
      <c r="R95" s="24" t="e" vm="1">
        <f t="shared" si="36"/>
        <v>#VALUE!</v>
      </c>
      <c r="S95" s="24" t="e" vm="1">
        <f t="shared" si="36"/>
        <v>#VALUE!</v>
      </c>
      <c r="T95" s="24" t="e" vm="1">
        <f t="shared" si="36"/>
        <v>#VALUE!</v>
      </c>
      <c r="U95" s="24" t="e" vm="1">
        <f t="shared" si="36"/>
        <v>#VALUE!</v>
      </c>
      <c r="V95" s="24" t="e" vm="1">
        <f t="shared" si="36"/>
        <v>#VALUE!</v>
      </c>
      <c r="W95" s="24" t="e" vm="1">
        <f t="shared" si="36"/>
        <v>#VALUE!</v>
      </c>
      <c r="X95" s="24" t="e" vm="1">
        <f t="shared" si="36"/>
        <v>#VALUE!</v>
      </c>
      <c r="Y95" s="24" t="e" vm="1">
        <f t="shared" si="36"/>
        <v>#VALUE!</v>
      </c>
      <c r="Z95" s="24" t="e" vm="1">
        <f t="shared" si="36"/>
        <v>#VALUE!</v>
      </c>
      <c r="AA95" s="24" t="e" vm="1">
        <f t="shared" si="36"/>
        <v>#VALUE!</v>
      </c>
      <c r="AB95" s="24" t="e" vm="1">
        <f t="shared" si="36"/>
        <v>#VALUE!</v>
      </c>
      <c r="AC95" s="24" t="e" vm="1">
        <f t="shared" si="36"/>
        <v>#VALUE!</v>
      </c>
      <c r="AD95" s="24" t="e" vm="1">
        <f t="shared" si="36"/>
        <v>#VALUE!</v>
      </c>
      <c r="AE95" s="24" t="e" vm="1">
        <f t="shared" si="36"/>
        <v>#VALUE!</v>
      </c>
      <c r="AF95" s="24" t="e" vm="1">
        <f>WEEKDAY(AF36)</f>
        <v>#VALUE!</v>
      </c>
      <c r="AG95" s="24" t="e" vm="1">
        <f t="shared" si="36"/>
        <v>#VALUE!</v>
      </c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2:75" x14ac:dyDescent="0.4">
      <c r="B96" s="28" t="s">
        <v>41</v>
      </c>
      <c r="C96" s="25" t="e" vm="2">
        <f>IF(C95=7,1,0)</f>
        <v>#VALUE!</v>
      </c>
      <c r="D96" s="25" t="e" vm="2">
        <f t="shared" ref="D96:AD96" si="37">IF(D95=7,1,0)</f>
        <v>#VALUE!</v>
      </c>
      <c r="E96" s="25" t="e" vm="2">
        <f t="shared" si="37"/>
        <v>#VALUE!</v>
      </c>
      <c r="F96" s="25" t="e" vm="2">
        <f t="shared" si="37"/>
        <v>#VALUE!</v>
      </c>
      <c r="G96" s="25" t="e" vm="2">
        <f t="shared" si="37"/>
        <v>#VALUE!</v>
      </c>
      <c r="H96" s="25" t="e" vm="2">
        <f t="shared" si="37"/>
        <v>#VALUE!</v>
      </c>
      <c r="I96" s="25" t="e" vm="2">
        <f t="shared" si="37"/>
        <v>#VALUE!</v>
      </c>
      <c r="J96" s="25" t="e" vm="2">
        <f t="shared" si="37"/>
        <v>#VALUE!</v>
      </c>
      <c r="K96" s="25" t="e" vm="2">
        <f t="shared" si="37"/>
        <v>#VALUE!</v>
      </c>
      <c r="L96" s="25" t="e" vm="2">
        <f t="shared" si="37"/>
        <v>#VALUE!</v>
      </c>
      <c r="M96" s="25" t="e" vm="2">
        <f t="shared" si="37"/>
        <v>#VALUE!</v>
      </c>
      <c r="N96" s="25" t="e" vm="2">
        <f t="shared" si="37"/>
        <v>#VALUE!</v>
      </c>
      <c r="O96" s="25" t="e" vm="2">
        <f t="shared" si="37"/>
        <v>#VALUE!</v>
      </c>
      <c r="P96" s="25" t="e" vm="2">
        <f t="shared" si="37"/>
        <v>#VALUE!</v>
      </c>
      <c r="Q96" s="25" t="e" vm="2">
        <f t="shared" si="37"/>
        <v>#VALUE!</v>
      </c>
      <c r="R96" s="25" t="e" vm="2">
        <f t="shared" si="37"/>
        <v>#VALUE!</v>
      </c>
      <c r="S96" s="25" t="e" vm="2">
        <f t="shared" si="37"/>
        <v>#VALUE!</v>
      </c>
      <c r="T96" s="25" t="e" vm="2">
        <f t="shared" si="37"/>
        <v>#VALUE!</v>
      </c>
      <c r="U96" s="25" t="e" vm="2">
        <f t="shared" si="37"/>
        <v>#VALUE!</v>
      </c>
      <c r="V96" s="25" t="e" vm="2">
        <f t="shared" si="37"/>
        <v>#VALUE!</v>
      </c>
      <c r="W96" s="25" t="e" vm="2">
        <f t="shared" si="37"/>
        <v>#VALUE!</v>
      </c>
      <c r="X96" s="25" t="e" vm="2">
        <f t="shared" si="37"/>
        <v>#VALUE!</v>
      </c>
      <c r="Y96" s="25" t="e" vm="2">
        <f t="shared" si="37"/>
        <v>#VALUE!</v>
      </c>
      <c r="Z96" s="25" t="e" vm="2">
        <f t="shared" si="37"/>
        <v>#VALUE!</v>
      </c>
      <c r="AA96" s="25" t="e" vm="2">
        <f t="shared" si="37"/>
        <v>#VALUE!</v>
      </c>
      <c r="AB96" s="25" t="e" vm="2">
        <f t="shared" si="37"/>
        <v>#VALUE!</v>
      </c>
      <c r="AC96" s="25" t="e" vm="2">
        <f t="shared" si="37"/>
        <v>#VALUE!</v>
      </c>
      <c r="AD96" s="25" t="e" vm="2">
        <f t="shared" si="37"/>
        <v>#VALUE!</v>
      </c>
      <c r="AE96" s="25" t="e" vm="2">
        <f>IF(AE95=7,1,0)</f>
        <v>#VALUE!</v>
      </c>
      <c r="AF96" s="25" t="e" vm="2">
        <f>IF(AF95=7,1,0)</f>
        <v>#VALUE!</v>
      </c>
      <c r="AG96" s="25" t="e" vm="2">
        <f>IF(AG95=7,1,0)</f>
        <v>#VALUE!</v>
      </c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spans="2:75" x14ac:dyDescent="0.4">
      <c r="B97" s="28" t="s">
        <v>42</v>
      </c>
      <c r="C97" s="25" t="e" vm="2">
        <f>IF(C95=1,1,0)</f>
        <v>#VALUE!</v>
      </c>
      <c r="D97" s="25" t="e" vm="2">
        <f t="shared" ref="D97:U97" si="38">IF(D95=1,1,0)</f>
        <v>#VALUE!</v>
      </c>
      <c r="E97" s="25" t="e" vm="2">
        <f t="shared" si="38"/>
        <v>#VALUE!</v>
      </c>
      <c r="F97" s="25" t="e" vm="2">
        <f t="shared" si="38"/>
        <v>#VALUE!</v>
      </c>
      <c r="G97" s="25" t="e" vm="2">
        <f t="shared" si="38"/>
        <v>#VALUE!</v>
      </c>
      <c r="H97" s="25" t="e" vm="2">
        <f t="shared" si="38"/>
        <v>#VALUE!</v>
      </c>
      <c r="I97" s="25" t="e" vm="2">
        <f t="shared" si="38"/>
        <v>#VALUE!</v>
      </c>
      <c r="J97" s="25" t="e" vm="2">
        <f t="shared" si="38"/>
        <v>#VALUE!</v>
      </c>
      <c r="K97" s="25" t="e" vm="2">
        <f t="shared" si="38"/>
        <v>#VALUE!</v>
      </c>
      <c r="L97" s="25" t="e" vm="2">
        <f t="shared" si="38"/>
        <v>#VALUE!</v>
      </c>
      <c r="M97" s="25" t="e" vm="2">
        <f t="shared" si="38"/>
        <v>#VALUE!</v>
      </c>
      <c r="N97" s="25" t="e" vm="2">
        <f t="shared" si="38"/>
        <v>#VALUE!</v>
      </c>
      <c r="O97" s="25" t="e" vm="2">
        <f t="shared" si="38"/>
        <v>#VALUE!</v>
      </c>
      <c r="P97" s="25" t="e" vm="2">
        <f t="shared" si="38"/>
        <v>#VALUE!</v>
      </c>
      <c r="Q97" s="25" t="e" vm="2">
        <f t="shared" si="38"/>
        <v>#VALUE!</v>
      </c>
      <c r="R97" s="25" t="e" vm="2">
        <f t="shared" si="38"/>
        <v>#VALUE!</v>
      </c>
      <c r="S97" s="25" t="e" vm="2">
        <f t="shared" si="38"/>
        <v>#VALUE!</v>
      </c>
      <c r="T97" s="25" t="e" vm="2">
        <f t="shared" si="38"/>
        <v>#VALUE!</v>
      </c>
      <c r="U97" s="25" t="e" vm="2">
        <f t="shared" si="38"/>
        <v>#VALUE!</v>
      </c>
      <c r="V97" s="25" t="e" vm="2">
        <f>IF(V95=1,1,0)</f>
        <v>#VALUE!</v>
      </c>
      <c r="W97" s="25" t="e" vm="2">
        <f t="shared" ref="W97:AE97" si="39">IF(W95=1,1,0)</f>
        <v>#VALUE!</v>
      </c>
      <c r="X97" s="25" t="e" vm="2">
        <f t="shared" si="39"/>
        <v>#VALUE!</v>
      </c>
      <c r="Y97" s="25" t="e" vm="2">
        <f t="shared" si="39"/>
        <v>#VALUE!</v>
      </c>
      <c r="Z97" s="25" t="e" vm="2">
        <f t="shared" si="39"/>
        <v>#VALUE!</v>
      </c>
      <c r="AA97" s="25" t="e" vm="2">
        <f t="shared" si="39"/>
        <v>#VALUE!</v>
      </c>
      <c r="AB97" s="25" t="e" vm="2">
        <f t="shared" si="39"/>
        <v>#VALUE!</v>
      </c>
      <c r="AC97" s="25" t="e" vm="2">
        <f t="shared" si="39"/>
        <v>#VALUE!</v>
      </c>
      <c r="AD97" s="25" t="e" vm="2">
        <f t="shared" si="39"/>
        <v>#VALUE!</v>
      </c>
      <c r="AE97" s="25" t="e" vm="2">
        <f t="shared" si="39"/>
        <v>#VALUE!</v>
      </c>
      <c r="AF97" s="25" t="e" vm="2">
        <f>IF(AF95=1,1,0)</f>
        <v>#VALUE!</v>
      </c>
      <c r="AG97" s="25" t="e" vm="2">
        <f>IF(AG95=1,1,0)</f>
        <v>#VALUE!</v>
      </c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2:75" x14ac:dyDescent="0.4">
      <c r="B98" s="29" t="s">
        <v>43</v>
      </c>
      <c r="C98" s="26">
        <f>IF(C38="〇",1,0)</f>
        <v>0</v>
      </c>
      <c r="D98" s="26">
        <f t="shared" ref="D98:AG98" si="40">IF(D38="〇",1,0)</f>
        <v>0</v>
      </c>
      <c r="E98" s="26">
        <f t="shared" si="40"/>
        <v>0</v>
      </c>
      <c r="F98" s="26">
        <f t="shared" si="40"/>
        <v>0</v>
      </c>
      <c r="G98" s="26">
        <f t="shared" si="40"/>
        <v>0</v>
      </c>
      <c r="H98" s="26">
        <f t="shared" si="40"/>
        <v>0</v>
      </c>
      <c r="I98" s="26">
        <f t="shared" si="40"/>
        <v>0</v>
      </c>
      <c r="J98" s="26">
        <f t="shared" si="40"/>
        <v>0</v>
      </c>
      <c r="K98" s="26">
        <f t="shared" si="40"/>
        <v>0</v>
      </c>
      <c r="L98" s="26">
        <f t="shared" si="40"/>
        <v>0</v>
      </c>
      <c r="M98" s="26">
        <f t="shared" si="40"/>
        <v>0</v>
      </c>
      <c r="N98" s="26">
        <f t="shared" si="40"/>
        <v>0</v>
      </c>
      <c r="O98" s="26">
        <f t="shared" si="40"/>
        <v>0</v>
      </c>
      <c r="P98" s="26">
        <f t="shared" si="40"/>
        <v>0</v>
      </c>
      <c r="Q98" s="26">
        <f t="shared" si="40"/>
        <v>0</v>
      </c>
      <c r="R98" s="26">
        <f t="shared" si="40"/>
        <v>0</v>
      </c>
      <c r="S98" s="26">
        <f t="shared" si="40"/>
        <v>0</v>
      </c>
      <c r="T98" s="26">
        <f t="shared" si="40"/>
        <v>0</v>
      </c>
      <c r="U98" s="26">
        <f t="shared" si="40"/>
        <v>0</v>
      </c>
      <c r="V98" s="26">
        <f t="shared" si="40"/>
        <v>0</v>
      </c>
      <c r="W98" s="26">
        <f t="shared" si="40"/>
        <v>0</v>
      </c>
      <c r="X98" s="26">
        <f t="shared" si="40"/>
        <v>0</v>
      </c>
      <c r="Y98" s="26">
        <f t="shared" si="40"/>
        <v>0</v>
      </c>
      <c r="Z98" s="26">
        <f t="shared" si="40"/>
        <v>0</v>
      </c>
      <c r="AA98" s="26">
        <f t="shared" si="40"/>
        <v>0</v>
      </c>
      <c r="AB98" s="26">
        <f t="shared" si="40"/>
        <v>0</v>
      </c>
      <c r="AC98" s="26">
        <f t="shared" si="40"/>
        <v>0</v>
      </c>
      <c r="AD98" s="26">
        <f t="shared" si="40"/>
        <v>0</v>
      </c>
      <c r="AE98" s="26">
        <f t="shared" si="40"/>
        <v>0</v>
      </c>
      <c r="AF98" s="26">
        <f>IF(AF38="〇",1,0)</f>
        <v>0</v>
      </c>
      <c r="AG98" s="26">
        <f t="shared" si="40"/>
        <v>0</v>
      </c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spans="2:75" x14ac:dyDescent="0.4">
      <c r="B99" s="29" t="s">
        <v>44</v>
      </c>
      <c r="C99" s="26" t="e" vm="3">
        <f>IF(AND(C96=1,C98=1),1,0)</f>
        <v>#VALUE!</v>
      </c>
      <c r="D99" s="26" t="e" vm="3">
        <f t="shared" ref="D99:AE99" si="41">IF(AND(D96=1,D98=1),1,0)</f>
        <v>#VALUE!</v>
      </c>
      <c r="E99" s="26" t="e" vm="3">
        <f t="shared" si="41"/>
        <v>#VALUE!</v>
      </c>
      <c r="F99" s="26" t="e" vm="3">
        <f t="shared" si="41"/>
        <v>#VALUE!</v>
      </c>
      <c r="G99" s="26" t="e" vm="3">
        <f t="shared" si="41"/>
        <v>#VALUE!</v>
      </c>
      <c r="H99" s="26" t="e" vm="3">
        <f t="shared" si="41"/>
        <v>#VALUE!</v>
      </c>
      <c r="I99" s="26" t="e" vm="3">
        <f t="shared" si="41"/>
        <v>#VALUE!</v>
      </c>
      <c r="J99" s="26" t="e" vm="3">
        <f t="shared" si="41"/>
        <v>#VALUE!</v>
      </c>
      <c r="K99" s="26" t="e" vm="3">
        <f t="shared" si="41"/>
        <v>#VALUE!</v>
      </c>
      <c r="L99" s="26" t="e" vm="3">
        <f t="shared" si="41"/>
        <v>#VALUE!</v>
      </c>
      <c r="M99" s="26" t="e" vm="3">
        <f t="shared" si="41"/>
        <v>#VALUE!</v>
      </c>
      <c r="N99" s="26" t="e" vm="3">
        <f t="shared" si="41"/>
        <v>#VALUE!</v>
      </c>
      <c r="O99" s="26" t="e" vm="3">
        <f t="shared" si="41"/>
        <v>#VALUE!</v>
      </c>
      <c r="P99" s="26" t="e" vm="3">
        <f t="shared" si="41"/>
        <v>#VALUE!</v>
      </c>
      <c r="Q99" s="26" t="e" vm="3">
        <f t="shared" si="41"/>
        <v>#VALUE!</v>
      </c>
      <c r="R99" s="26" t="e" vm="3">
        <f t="shared" si="41"/>
        <v>#VALUE!</v>
      </c>
      <c r="S99" s="26" t="e" vm="3">
        <f t="shared" si="41"/>
        <v>#VALUE!</v>
      </c>
      <c r="T99" s="26" t="e" vm="3">
        <f t="shared" si="41"/>
        <v>#VALUE!</v>
      </c>
      <c r="U99" s="26" t="e" vm="3">
        <f t="shared" si="41"/>
        <v>#VALUE!</v>
      </c>
      <c r="V99" s="26" t="e" vm="3">
        <f t="shared" si="41"/>
        <v>#VALUE!</v>
      </c>
      <c r="W99" s="26" t="e" vm="3">
        <f t="shared" si="41"/>
        <v>#VALUE!</v>
      </c>
      <c r="X99" s="26" t="e" vm="3">
        <f t="shared" si="41"/>
        <v>#VALUE!</v>
      </c>
      <c r="Y99" s="26" t="e" vm="3">
        <f t="shared" si="41"/>
        <v>#VALUE!</v>
      </c>
      <c r="Z99" s="26" t="e" vm="3">
        <f t="shared" si="41"/>
        <v>#VALUE!</v>
      </c>
      <c r="AA99" s="26" t="e" vm="3">
        <f t="shared" si="41"/>
        <v>#VALUE!</v>
      </c>
      <c r="AB99" s="26" t="e" vm="3">
        <f t="shared" si="41"/>
        <v>#VALUE!</v>
      </c>
      <c r="AC99" s="26" t="e" vm="3">
        <f t="shared" si="41"/>
        <v>#VALUE!</v>
      </c>
      <c r="AD99" s="26" t="e" vm="3">
        <f t="shared" si="41"/>
        <v>#VALUE!</v>
      </c>
      <c r="AE99" s="26" t="e" vm="3">
        <f t="shared" si="41"/>
        <v>#VALUE!</v>
      </c>
      <c r="AF99" s="26" t="e" vm="3">
        <f>IF(AND(AF96=1,AF98=1),1,0)</f>
        <v>#VALUE!</v>
      </c>
      <c r="AG99" s="26" t="e" vm="3">
        <f>IF(AND(AG96=1,AG98=1),1,0)</f>
        <v>#VALUE!</v>
      </c>
      <c r="AH99" s="30">
        <f>COUNTIFS(C99:AG99,1)</f>
        <v>0</v>
      </c>
      <c r="AI99" s="26">
        <f>SUM(AH99:AH100)</f>
        <v>0</v>
      </c>
      <c r="AJ99" t="s">
        <v>51</v>
      </c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</row>
    <row r="100" spans="2:75" x14ac:dyDescent="0.4">
      <c r="B100" s="29" t="s">
        <v>45</v>
      </c>
      <c r="C100" s="26" t="e" vm="3">
        <f>IF(AND(C97=1,C98=1),1,0)</f>
        <v>#VALUE!</v>
      </c>
      <c r="D100" s="26" t="e" vm="3">
        <f t="shared" ref="D100:AE100" si="42">IF(AND(D97=1,D98=1),1,0)</f>
        <v>#VALUE!</v>
      </c>
      <c r="E100" s="26" t="e" vm="3">
        <f t="shared" si="42"/>
        <v>#VALUE!</v>
      </c>
      <c r="F100" s="26" t="e" vm="3">
        <f t="shared" si="42"/>
        <v>#VALUE!</v>
      </c>
      <c r="G100" s="26" t="e" vm="3">
        <f t="shared" si="42"/>
        <v>#VALUE!</v>
      </c>
      <c r="H100" s="26" t="e" vm="3">
        <f t="shared" si="42"/>
        <v>#VALUE!</v>
      </c>
      <c r="I100" s="26" t="e" vm="3">
        <f t="shared" si="42"/>
        <v>#VALUE!</v>
      </c>
      <c r="J100" s="26" t="e" vm="3">
        <f t="shared" si="42"/>
        <v>#VALUE!</v>
      </c>
      <c r="K100" s="26" t="e" vm="3">
        <f t="shared" si="42"/>
        <v>#VALUE!</v>
      </c>
      <c r="L100" s="26" t="e" vm="3">
        <f t="shared" si="42"/>
        <v>#VALUE!</v>
      </c>
      <c r="M100" s="26" t="e" vm="3">
        <f t="shared" si="42"/>
        <v>#VALUE!</v>
      </c>
      <c r="N100" s="26" t="e" vm="3">
        <f t="shared" si="42"/>
        <v>#VALUE!</v>
      </c>
      <c r="O100" s="26" t="e" vm="3">
        <f t="shared" si="42"/>
        <v>#VALUE!</v>
      </c>
      <c r="P100" s="26" t="e" vm="3">
        <f t="shared" si="42"/>
        <v>#VALUE!</v>
      </c>
      <c r="Q100" s="26" t="e" vm="3">
        <f t="shared" si="42"/>
        <v>#VALUE!</v>
      </c>
      <c r="R100" s="26" t="e" vm="3">
        <f t="shared" si="42"/>
        <v>#VALUE!</v>
      </c>
      <c r="S100" s="26" t="e" vm="3">
        <f t="shared" si="42"/>
        <v>#VALUE!</v>
      </c>
      <c r="T100" s="26" t="e" vm="3">
        <f t="shared" si="42"/>
        <v>#VALUE!</v>
      </c>
      <c r="U100" s="26" t="e" vm="3">
        <f t="shared" si="42"/>
        <v>#VALUE!</v>
      </c>
      <c r="V100" s="26" t="e" vm="3">
        <f t="shared" si="42"/>
        <v>#VALUE!</v>
      </c>
      <c r="W100" s="26" t="e" vm="3">
        <f t="shared" si="42"/>
        <v>#VALUE!</v>
      </c>
      <c r="X100" s="26" t="e" vm="3">
        <f t="shared" si="42"/>
        <v>#VALUE!</v>
      </c>
      <c r="Y100" s="26" t="e" vm="3">
        <f t="shared" si="42"/>
        <v>#VALUE!</v>
      </c>
      <c r="Z100" s="26" t="e" vm="3">
        <f t="shared" si="42"/>
        <v>#VALUE!</v>
      </c>
      <c r="AA100" s="26" t="e" vm="3">
        <f t="shared" si="42"/>
        <v>#VALUE!</v>
      </c>
      <c r="AB100" s="26" t="e" vm="3">
        <f t="shared" si="42"/>
        <v>#VALUE!</v>
      </c>
      <c r="AC100" s="26" t="e" vm="3">
        <f t="shared" si="42"/>
        <v>#VALUE!</v>
      </c>
      <c r="AD100" s="26" t="e" vm="3">
        <f t="shared" si="42"/>
        <v>#VALUE!</v>
      </c>
      <c r="AE100" s="26" t="e" vm="3">
        <f t="shared" si="42"/>
        <v>#VALUE!</v>
      </c>
      <c r="AF100" s="26" t="e" vm="3">
        <f>IF(AND(AF97=1,AF98=1),1,0)</f>
        <v>#VALUE!</v>
      </c>
      <c r="AG100" s="26" t="e" vm="3">
        <f>IF(AND(AG97=1,AG98=1),1,0)</f>
        <v>#VALUE!</v>
      </c>
      <c r="AH100" s="30">
        <f>COUNTIFS(C100:AG100,1)</f>
        <v>0</v>
      </c>
      <c r="AI100" s="27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</row>
    <row r="101" spans="2:75" x14ac:dyDescent="0.4"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2:75" x14ac:dyDescent="0.4"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spans="2:75" x14ac:dyDescent="0.4">
      <c r="B103" s="33" t="s">
        <v>40</v>
      </c>
      <c r="C103" s="24" t="e" vm="1">
        <f>WEEKDAY(C42)</f>
        <v>#VALUE!</v>
      </c>
      <c r="D103" s="24" t="e" vm="1">
        <f t="shared" ref="D103:AG103" si="43">WEEKDAY(D42)</f>
        <v>#VALUE!</v>
      </c>
      <c r="E103" s="24" t="e" vm="1">
        <f t="shared" si="43"/>
        <v>#VALUE!</v>
      </c>
      <c r="F103" s="24" t="e" vm="1">
        <f t="shared" si="43"/>
        <v>#VALUE!</v>
      </c>
      <c r="G103" s="24" t="e" vm="1">
        <f t="shared" si="43"/>
        <v>#VALUE!</v>
      </c>
      <c r="H103" s="24" t="e" vm="1">
        <f t="shared" si="43"/>
        <v>#VALUE!</v>
      </c>
      <c r="I103" s="24" t="e" vm="1">
        <f t="shared" si="43"/>
        <v>#VALUE!</v>
      </c>
      <c r="J103" s="24" t="e" vm="1">
        <f t="shared" si="43"/>
        <v>#VALUE!</v>
      </c>
      <c r="K103" s="24" t="e" vm="1">
        <f t="shared" si="43"/>
        <v>#VALUE!</v>
      </c>
      <c r="L103" s="24" t="e" vm="1">
        <f t="shared" si="43"/>
        <v>#VALUE!</v>
      </c>
      <c r="M103" s="24" t="e" vm="1">
        <f t="shared" si="43"/>
        <v>#VALUE!</v>
      </c>
      <c r="N103" s="24" t="e" vm="1">
        <f t="shared" si="43"/>
        <v>#VALUE!</v>
      </c>
      <c r="O103" s="24" t="e" vm="1">
        <f t="shared" si="43"/>
        <v>#VALUE!</v>
      </c>
      <c r="P103" s="24" t="e" vm="1">
        <f t="shared" si="43"/>
        <v>#VALUE!</v>
      </c>
      <c r="Q103" s="24" t="e" vm="1">
        <f t="shared" si="43"/>
        <v>#VALUE!</v>
      </c>
      <c r="R103" s="24" t="e" vm="1">
        <f t="shared" si="43"/>
        <v>#VALUE!</v>
      </c>
      <c r="S103" s="24" t="e" vm="1">
        <f t="shared" si="43"/>
        <v>#VALUE!</v>
      </c>
      <c r="T103" s="24" t="e" vm="1">
        <f t="shared" si="43"/>
        <v>#VALUE!</v>
      </c>
      <c r="U103" s="24" t="e" vm="1">
        <f t="shared" si="43"/>
        <v>#VALUE!</v>
      </c>
      <c r="V103" s="24" t="e" vm="1">
        <f t="shared" si="43"/>
        <v>#VALUE!</v>
      </c>
      <c r="W103" s="24" t="e" vm="1">
        <f t="shared" si="43"/>
        <v>#VALUE!</v>
      </c>
      <c r="X103" s="24" t="e" vm="1">
        <f t="shared" si="43"/>
        <v>#VALUE!</v>
      </c>
      <c r="Y103" s="24" t="e" vm="1">
        <f t="shared" si="43"/>
        <v>#VALUE!</v>
      </c>
      <c r="Z103" s="24" t="e" vm="1">
        <f t="shared" si="43"/>
        <v>#VALUE!</v>
      </c>
      <c r="AA103" s="24" t="e" vm="1">
        <f t="shared" si="43"/>
        <v>#VALUE!</v>
      </c>
      <c r="AB103" s="24" t="e" vm="1">
        <f t="shared" si="43"/>
        <v>#VALUE!</v>
      </c>
      <c r="AC103" s="24" t="e" vm="1">
        <f t="shared" si="43"/>
        <v>#VALUE!</v>
      </c>
      <c r="AD103" s="24" t="e" vm="1">
        <f t="shared" si="43"/>
        <v>#VALUE!</v>
      </c>
      <c r="AE103" s="24" t="e" vm="1">
        <f t="shared" si="43"/>
        <v>#VALUE!</v>
      </c>
      <c r="AF103" s="24" t="e" vm="1">
        <f t="shared" si="43"/>
        <v>#VALUE!</v>
      </c>
      <c r="AG103" s="24" t="e" vm="1">
        <f t="shared" si="43"/>
        <v>#VALUE!</v>
      </c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2:75" x14ac:dyDescent="0.4">
      <c r="B104" s="28" t="s">
        <v>41</v>
      </c>
      <c r="C104" s="25" t="e" vm="2">
        <f>IF(C103=7,1,0)</f>
        <v>#VALUE!</v>
      </c>
      <c r="D104" s="25" t="e" vm="2">
        <f t="shared" ref="D104:AD104" si="44">IF(D103=7,1,0)</f>
        <v>#VALUE!</v>
      </c>
      <c r="E104" s="25" t="e" vm="2">
        <f t="shared" si="44"/>
        <v>#VALUE!</v>
      </c>
      <c r="F104" s="25" t="e" vm="2">
        <f t="shared" si="44"/>
        <v>#VALUE!</v>
      </c>
      <c r="G104" s="25" t="e" vm="2">
        <f t="shared" si="44"/>
        <v>#VALUE!</v>
      </c>
      <c r="H104" s="25" t="e" vm="2">
        <f t="shared" si="44"/>
        <v>#VALUE!</v>
      </c>
      <c r="I104" s="25" t="e" vm="2">
        <f t="shared" si="44"/>
        <v>#VALUE!</v>
      </c>
      <c r="J104" s="25" t="e" vm="2">
        <f t="shared" si="44"/>
        <v>#VALUE!</v>
      </c>
      <c r="K104" s="25" t="e" vm="2">
        <f t="shared" si="44"/>
        <v>#VALUE!</v>
      </c>
      <c r="L104" s="25" t="e" vm="2">
        <f t="shared" si="44"/>
        <v>#VALUE!</v>
      </c>
      <c r="M104" s="25" t="e" vm="2">
        <f t="shared" si="44"/>
        <v>#VALUE!</v>
      </c>
      <c r="N104" s="25" t="e" vm="2">
        <f t="shared" si="44"/>
        <v>#VALUE!</v>
      </c>
      <c r="O104" s="25" t="e" vm="2">
        <f t="shared" si="44"/>
        <v>#VALUE!</v>
      </c>
      <c r="P104" s="25" t="e" vm="2">
        <f t="shared" si="44"/>
        <v>#VALUE!</v>
      </c>
      <c r="Q104" s="25" t="e" vm="2">
        <f t="shared" si="44"/>
        <v>#VALUE!</v>
      </c>
      <c r="R104" s="25" t="e" vm="2">
        <f t="shared" si="44"/>
        <v>#VALUE!</v>
      </c>
      <c r="S104" s="25" t="e" vm="2">
        <f t="shared" si="44"/>
        <v>#VALUE!</v>
      </c>
      <c r="T104" s="25" t="e" vm="2">
        <f t="shared" si="44"/>
        <v>#VALUE!</v>
      </c>
      <c r="U104" s="25" t="e" vm="2">
        <f t="shared" si="44"/>
        <v>#VALUE!</v>
      </c>
      <c r="V104" s="25" t="e" vm="2">
        <f t="shared" si="44"/>
        <v>#VALUE!</v>
      </c>
      <c r="W104" s="25" t="e" vm="2">
        <f t="shared" si="44"/>
        <v>#VALUE!</v>
      </c>
      <c r="X104" s="25" t="e" vm="2">
        <f t="shared" si="44"/>
        <v>#VALUE!</v>
      </c>
      <c r="Y104" s="25" t="e" vm="2">
        <f t="shared" si="44"/>
        <v>#VALUE!</v>
      </c>
      <c r="Z104" s="25" t="e" vm="2">
        <f t="shared" si="44"/>
        <v>#VALUE!</v>
      </c>
      <c r="AA104" s="25" t="e" vm="2">
        <f t="shared" si="44"/>
        <v>#VALUE!</v>
      </c>
      <c r="AB104" s="25" t="e" vm="2">
        <f t="shared" si="44"/>
        <v>#VALUE!</v>
      </c>
      <c r="AC104" s="25" t="e" vm="2">
        <f t="shared" si="44"/>
        <v>#VALUE!</v>
      </c>
      <c r="AD104" s="25" t="e" vm="2">
        <f t="shared" si="44"/>
        <v>#VALUE!</v>
      </c>
      <c r="AE104" s="25" t="e" vm="2">
        <f>IF(AE103=7,1,0)</f>
        <v>#VALUE!</v>
      </c>
      <c r="AF104" s="25" t="e" vm="2">
        <f>IF(AF103=7,1,0)</f>
        <v>#VALUE!</v>
      </c>
      <c r="AG104" s="25" t="e" vm="2">
        <f>IF(AG103=7,1,0)</f>
        <v>#VALUE!</v>
      </c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spans="2:75" x14ac:dyDescent="0.4">
      <c r="B105" s="28" t="s">
        <v>42</v>
      </c>
      <c r="C105" s="25" t="e" vm="2">
        <f>IF(C103=1,1,0)</f>
        <v>#VALUE!</v>
      </c>
      <c r="D105" s="25" t="e" vm="2">
        <f t="shared" ref="D105:U105" si="45">IF(D103=1,1,0)</f>
        <v>#VALUE!</v>
      </c>
      <c r="E105" s="25" t="e" vm="2">
        <f t="shared" si="45"/>
        <v>#VALUE!</v>
      </c>
      <c r="F105" s="25" t="e" vm="2">
        <f t="shared" si="45"/>
        <v>#VALUE!</v>
      </c>
      <c r="G105" s="25" t="e" vm="2">
        <f t="shared" si="45"/>
        <v>#VALUE!</v>
      </c>
      <c r="H105" s="25" t="e" vm="2">
        <f t="shared" si="45"/>
        <v>#VALUE!</v>
      </c>
      <c r="I105" s="25" t="e" vm="2">
        <f t="shared" si="45"/>
        <v>#VALUE!</v>
      </c>
      <c r="J105" s="25" t="e" vm="2">
        <f t="shared" si="45"/>
        <v>#VALUE!</v>
      </c>
      <c r="K105" s="25" t="e" vm="2">
        <f t="shared" si="45"/>
        <v>#VALUE!</v>
      </c>
      <c r="L105" s="25" t="e" vm="2">
        <f t="shared" si="45"/>
        <v>#VALUE!</v>
      </c>
      <c r="M105" s="25" t="e" vm="2">
        <f t="shared" si="45"/>
        <v>#VALUE!</v>
      </c>
      <c r="N105" s="25" t="e" vm="2">
        <f t="shared" si="45"/>
        <v>#VALUE!</v>
      </c>
      <c r="O105" s="25" t="e" vm="2">
        <f t="shared" si="45"/>
        <v>#VALUE!</v>
      </c>
      <c r="P105" s="25" t="e" vm="2">
        <f t="shared" si="45"/>
        <v>#VALUE!</v>
      </c>
      <c r="Q105" s="25" t="e" vm="2">
        <f t="shared" si="45"/>
        <v>#VALUE!</v>
      </c>
      <c r="R105" s="25" t="e" vm="2">
        <f t="shared" si="45"/>
        <v>#VALUE!</v>
      </c>
      <c r="S105" s="25" t="e" vm="2">
        <f t="shared" si="45"/>
        <v>#VALUE!</v>
      </c>
      <c r="T105" s="25" t="e" vm="2">
        <f t="shared" si="45"/>
        <v>#VALUE!</v>
      </c>
      <c r="U105" s="25" t="e" vm="2">
        <f t="shared" si="45"/>
        <v>#VALUE!</v>
      </c>
      <c r="V105" s="25" t="e" vm="2">
        <f>IF(V103=1,1,0)</f>
        <v>#VALUE!</v>
      </c>
      <c r="W105" s="25" t="e" vm="2">
        <f t="shared" ref="W105:AE105" si="46">IF(W103=1,1,0)</f>
        <v>#VALUE!</v>
      </c>
      <c r="X105" s="25" t="e" vm="2">
        <f t="shared" si="46"/>
        <v>#VALUE!</v>
      </c>
      <c r="Y105" s="25" t="e" vm="2">
        <f t="shared" si="46"/>
        <v>#VALUE!</v>
      </c>
      <c r="Z105" s="25" t="e" vm="2">
        <f t="shared" si="46"/>
        <v>#VALUE!</v>
      </c>
      <c r="AA105" s="25" t="e" vm="2">
        <f t="shared" si="46"/>
        <v>#VALUE!</v>
      </c>
      <c r="AB105" s="25" t="e" vm="2">
        <f t="shared" si="46"/>
        <v>#VALUE!</v>
      </c>
      <c r="AC105" s="25" t="e" vm="2">
        <f t="shared" si="46"/>
        <v>#VALUE!</v>
      </c>
      <c r="AD105" s="25" t="e" vm="2">
        <f t="shared" si="46"/>
        <v>#VALUE!</v>
      </c>
      <c r="AE105" s="25" t="e" vm="2">
        <f t="shared" si="46"/>
        <v>#VALUE!</v>
      </c>
      <c r="AF105" s="25" t="e" vm="2">
        <f>IF(AF103=1,1,0)</f>
        <v>#VALUE!</v>
      </c>
      <c r="AG105" s="25" t="e" vm="2">
        <f>IF(AG103=1,1,0)</f>
        <v>#VALUE!</v>
      </c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2:75" x14ac:dyDescent="0.4">
      <c r="B106" s="29" t="s">
        <v>43</v>
      </c>
      <c r="C106" s="26">
        <f>IF(C44="〇",1,0)</f>
        <v>0</v>
      </c>
      <c r="D106" s="26">
        <f t="shared" ref="D106:AF106" si="47">IF(D44="〇",1,0)</f>
        <v>0</v>
      </c>
      <c r="E106" s="26">
        <f t="shared" si="47"/>
        <v>0</v>
      </c>
      <c r="F106" s="26">
        <f t="shared" si="47"/>
        <v>0</v>
      </c>
      <c r="G106" s="26">
        <f t="shared" si="47"/>
        <v>0</v>
      </c>
      <c r="H106" s="26">
        <f t="shared" si="47"/>
        <v>0</v>
      </c>
      <c r="I106" s="26">
        <f t="shared" si="47"/>
        <v>0</v>
      </c>
      <c r="J106" s="26">
        <f t="shared" si="47"/>
        <v>0</v>
      </c>
      <c r="K106" s="26">
        <f t="shared" si="47"/>
        <v>0</v>
      </c>
      <c r="L106" s="26">
        <f t="shared" si="47"/>
        <v>0</v>
      </c>
      <c r="M106" s="26">
        <f t="shared" si="47"/>
        <v>0</v>
      </c>
      <c r="N106" s="26">
        <f t="shared" si="47"/>
        <v>0</v>
      </c>
      <c r="O106" s="26">
        <f t="shared" si="47"/>
        <v>0</v>
      </c>
      <c r="P106" s="26">
        <f t="shared" si="47"/>
        <v>0</v>
      </c>
      <c r="Q106" s="26">
        <f t="shared" si="47"/>
        <v>0</v>
      </c>
      <c r="R106" s="26">
        <f t="shared" si="47"/>
        <v>0</v>
      </c>
      <c r="S106" s="26">
        <f t="shared" si="47"/>
        <v>0</v>
      </c>
      <c r="T106" s="26">
        <f t="shared" si="47"/>
        <v>0</v>
      </c>
      <c r="U106" s="26">
        <f t="shared" si="47"/>
        <v>0</v>
      </c>
      <c r="V106" s="26">
        <f t="shared" si="47"/>
        <v>0</v>
      </c>
      <c r="W106" s="26">
        <f t="shared" si="47"/>
        <v>0</v>
      </c>
      <c r="X106" s="26">
        <f t="shared" si="47"/>
        <v>0</v>
      </c>
      <c r="Y106" s="26">
        <f t="shared" si="47"/>
        <v>0</v>
      </c>
      <c r="Z106" s="26">
        <f t="shared" si="47"/>
        <v>0</v>
      </c>
      <c r="AA106" s="26">
        <f t="shared" si="47"/>
        <v>0</v>
      </c>
      <c r="AB106" s="26">
        <f t="shared" si="47"/>
        <v>0</v>
      </c>
      <c r="AC106" s="26">
        <f t="shared" si="47"/>
        <v>0</v>
      </c>
      <c r="AD106" s="26">
        <f t="shared" si="47"/>
        <v>0</v>
      </c>
      <c r="AE106" s="26">
        <f t="shared" si="47"/>
        <v>0</v>
      </c>
      <c r="AF106" s="26">
        <f t="shared" si="47"/>
        <v>0</v>
      </c>
      <c r="AG106" s="26">
        <f>IF(AG44="〇",1,0)</f>
        <v>0</v>
      </c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spans="2:75" x14ac:dyDescent="0.4">
      <c r="B107" s="29" t="s">
        <v>44</v>
      </c>
      <c r="C107" s="26" t="e" vm="3">
        <f>IF(AND(C104=1,C106=1),1,0)</f>
        <v>#VALUE!</v>
      </c>
      <c r="D107" s="26" t="e" vm="3">
        <f t="shared" ref="D107:AE107" si="48">IF(AND(D104=1,D106=1),1,0)</f>
        <v>#VALUE!</v>
      </c>
      <c r="E107" s="26" t="e" vm="3">
        <f t="shared" si="48"/>
        <v>#VALUE!</v>
      </c>
      <c r="F107" s="26" t="e" vm="3">
        <f t="shared" si="48"/>
        <v>#VALUE!</v>
      </c>
      <c r="G107" s="26" t="e" vm="3">
        <f t="shared" si="48"/>
        <v>#VALUE!</v>
      </c>
      <c r="H107" s="26" t="e" vm="3">
        <f t="shared" si="48"/>
        <v>#VALUE!</v>
      </c>
      <c r="I107" s="26" t="e" vm="3">
        <f t="shared" si="48"/>
        <v>#VALUE!</v>
      </c>
      <c r="J107" s="26" t="e" vm="3">
        <f t="shared" si="48"/>
        <v>#VALUE!</v>
      </c>
      <c r="K107" s="26" t="e" vm="3">
        <f t="shared" si="48"/>
        <v>#VALUE!</v>
      </c>
      <c r="L107" s="26" t="e" vm="3">
        <f t="shared" si="48"/>
        <v>#VALUE!</v>
      </c>
      <c r="M107" s="26" t="e" vm="3">
        <f t="shared" si="48"/>
        <v>#VALUE!</v>
      </c>
      <c r="N107" s="26" t="e" vm="3">
        <f t="shared" si="48"/>
        <v>#VALUE!</v>
      </c>
      <c r="O107" s="26" t="e" vm="3">
        <f t="shared" si="48"/>
        <v>#VALUE!</v>
      </c>
      <c r="P107" s="26" t="e" vm="3">
        <f t="shared" si="48"/>
        <v>#VALUE!</v>
      </c>
      <c r="Q107" s="26" t="e" vm="3">
        <f t="shared" si="48"/>
        <v>#VALUE!</v>
      </c>
      <c r="R107" s="26" t="e" vm="3">
        <f t="shared" si="48"/>
        <v>#VALUE!</v>
      </c>
      <c r="S107" s="26" t="e" vm="3">
        <f t="shared" si="48"/>
        <v>#VALUE!</v>
      </c>
      <c r="T107" s="26" t="e" vm="3">
        <f t="shared" si="48"/>
        <v>#VALUE!</v>
      </c>
      <c r="U107" s="26" t="e" vm="3">
        <f t="shared" si="48"/>
        <v>#VALUE!</v>
      </c>
      <c r="V107" s="26" t="e" vm="3">
        <f t="shared" si="48"/>
        <v>#VALUE!</v>
      </c>
      <c r="W107" s="26" t="e" vm="3">
        <f t="shared" si="48"/>
        <v>#VALUE!</v>
      </c>
      <c r="X107" s="26" t="e" vm="3">
        <f t="shared" si="48"/>
        <v>#VALUE!</v>
      </c>
      <c r="Y107" s="26" t="e" vm="3">
        <f t="shared" si="48"/>
        <v>#VALUE!</v>
      </c>
      <c r="Z107" s="26" t="e" vm="3">
        <f t="shared" si="48"/>
        <v>#VALUE!</v>
      </c>
      <c r="AA107" s="26" t="e" vm="3">
        <f t="shared" si="48"/>
        <v>#VALUE!</v>
      </c>
      <c r="AB107" s="26" t="e" vm="3">
        <f t="shared" si="48"/>
        <v>#VALUE!</v>
      </c>
      <c r="AC107" s="26" t="e" vm="3">
        <f t="shared" si="48"/>
        <v>#VALUE!</v>
      </c>
      <c r="AD107" s="26" t="e" vm="3">
        <f t="shared" si="48"/>
        <v>#VALUE!</v>
      </c>
      <c r="AE107" s="26" t="e" vm="3">
        <f t="shared" si="48"/>
        <v>#VALUE!</v>
      </c>
      <c r="AF107" s="26" t="e" vm="3">
        <f>IF(AND(AF104=1,AF106=1),1,0)</f>
        <v>#VALUE!</v>
      </c>
      <c r="AG107" s="26" t="e" vm="3">
        <f>IF(AND(AG104=1,AG106=1),1,0)</f>
        <v>#VALUE!</v>
      </c>
      <c r="AH107" s="30">
        <f>COUNTIFS(C107:AG107,1)</f>
        <v>0</v>
      </c>
      <c r="AI107" s="26">
        <f>SUM(AH107:AH108)</f>
        <v>0</v>
      </c>
      <c r="AJ107" t="s">
        <v>52</v>
      </c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2:75" x14ac:dyDescent="0.4">
      <c r="B108" s="29" t="s">
        <v>45</v>
      </c>
      <c r="C108" s="26" t="e" vm="3">
        <f>IF(AND(C105=1,C106=1),1,0)</f>
        <v>#VALUE!</v>
      </c>
      <c r="D108" s="26" t="e" vm="3">
        <f t="shared" ref="D108:AE108" si="49">IF(AND(D105=1,D106=1),1,0)</f>
        <v>#VALUE!</v>
      </c>
      <c r="E108" s="26" t="e" vm="3">
        <f t="shared" si="49"/>
        <v>#VALUE!</v>
      </c>
      <c r="F108" s="26" t="e" vm="3">
        <f t="shared" si="49"/>
        <v>#VALUE!</v>
      </c>
      <c r="G108" s="26" t="e" vm="3">
        <f t="shared" si="49"/>
        <v>#VALUE!</v>
      </c>
      <c r="H108" s="26" t="e" vm="3">
        <f t="shared" si="49"/>
        <v>#VALUE!</v>
      </c>
      <c r="I108" s="26" t="e" vm="3">
        <f t="shared" si="49"/>
        <v>#VALUE!</v>
      </c>
      <c r="J108" s="26" t="e" vm="3">
        <f t="shared" si="49"/>
        <v>#VALUE!</v>
      </c>
      <c r="K108" s="26" t="e" vm="3">
        <f t="shared" si="49"/>
        <v>#VALUE!</v>
      </c>
      <c r="L108" s="26" t="e" vm="3">
        <f t="shared" si="49"/>
        <v>#VALUE!</v>
      </c>
      <c r="M108" s="26" t="e" vm="3">
        <f t="shared" si="49"/>
        <v>#VALUE!</v>
      </c>
      <c r="N108" s="26" t="e" vm="3">
        <f t="shared" si="49"/>
        <v>#VALUE!</v>
      </c>
      <c r="O108" s="26" t="e" vm="3">
        <f t="shared" si="49"/>
        <v>#VALUE!</v>
      </c>
      <c r="P108" s="26" t="e" vm="3">
        <f t="shared" si="49"/>
        <v>#VALUE!</v>
      </c>
      <c r="Q108" s="26" t="e" vm="3">
        <f t="shared" si="49"/>
        <v>#VALUE!</v>
      </c>
      <c r="R108" s="26" t="e" vm="3">
        <f t="shared" si="49"/>
        <v>#VALUE!</v>
      </c>
      <c r="S108" s="26" t="e" vm="3">
        <f t="shared" si="49"/>
        <v>#VALUE!</v>
      </c>
      <c r="T108" s="26" t="e" vm="3">
        <f t="shared" si="49"/>
        <v>#VALUE!</v>
      </c>
      <c r="U108" s="26" t="e" vm="3">
        <f t="shared" si="49"/>
        <v>#VALUE!</v>
      </c>
      <c r="V108" s="26" t="e" vm="3">
        <f t="shared" si="49"/>
        <v>#VALUE!</v>
      </c>
      <c r="W108" s="26" t="e" vm="3">
        <f t="shared" si="49"/>
        <v>#VALUE!</v>
      </c>
      <c r="X108" s="26" t="e" vm="3">
        <f t="shared" si="49"/>
        <v>#VALUE!</v>
      </c>
      <c r="Y108" s="26" t="e" vm="3">
        <f t="shared" si="49"/>
        <v>#VALUE!</v>
      </c>
      <c r="Z108" s="26" t="e" vm="3">
        <f t="shared" si="49"/>
        <v>#VALUE!</v>
      </c>
      <c r="AA108" s="26" t="e" vm="3">
        <f t="shared" si="49"/>
        <v>#VALUE!</v>
      </c>
      <c r="AB108" s="26" t="e" vm="3">
        <f t="shared" si="49"/>
        <v>#VALUE!</v>
      </c>
      <c r="AC108" s="26" t="e" vm="3">
        <f t="shared" si="49"/>
        <v>#VALUE!</v>
      </c>
      <c r="AD108" s="26" t="e" vm="3">
        <f t="shared" si="49"/>
        <v>#VALUE!</v>
      </c>
      <c r="AE108" s="26" t="e" vm="3">
        <f t="shared" si="49"/>
        <v>#VALUE!</v>
      </c>
      <c r="AF108" s="26" t="e" vm="3">
        <f>IF(AND(AF105=1,AF106=1),1,0)</f>
        <v>#VALUE!</v>
      </c>
      <c r="AG108" s="26" t="e" vm="3">
        <f>IF(AND(AG105=1,AG106=1),1,0)</f>
        <v>#VALUE!</v>
      </c>
      <c r="AH108" s="30">
        <f>COUNTIFS(C108:AG108,1)</f>
        <v>0</v>
      </c>
      <c r="AI108" s="27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spans="2:75" x14ac:dyDescent="0.4"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2:75" x14ac:dyDescent="0.4"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2:75" x14ac:dyDescent="0.4">
      <c r="B111" s="33" t="s">
        <v>40</v>
      </c>
      <c r="C111" s="24" t="e" vm="1">
        <f>WEEKDAY(C48)</f>
        <v>#VALUE!</v>
      </c>
      <c r="D111" s="24" t="e" vm="1">
        <f t="shared" ref="D111:AF111" si="50">WEEKDAY(D48)</f>
        <v>#VALUE!</v>
      </c>
      <c r="E111" s="24" t="e" vm="1">
        <f t="shared" si="50"/>
        <v>#VALUE!</v>
      </c>
      <c r="F111" s="24" t="e" vm="1">
        <f t="shared" si="50"/>
        <v>#VALUE!</v>
      </c>
      <c r="G111" s="24" t="e" vm="1">
        <f t="shared" si="50"/>
        <v>#VALUE!</v>
      </c>
      <c r="H111" s="24" t="e" vm="1">
        <f t="shared" si="50"/>
        <v>#VALUE!</v>
      </c>
      <c r="I111" s="24" t="e" vm="1">
        <f t="shared" si="50"/>
        <v>#VALUE!</v>
      </c>
      <c r="J111" s="24" t="e" vm="1">
        <f t="shared" si="50"/>
        <v>#VALUE!</v>
      </c>
      <c r="K111" s="24" t="e" vm="1">
        <f t="shared" si="50"/>
        <v>#VALUE!</v>
      </c>
      <c r="L111" s="24" t="e" vm="1">
        <f t="shared" si="50"/>
        <v>#VALUE!</v>
      </c>
      <c r="M111" s="24" t="e" vm="1">
        <f t="shared" si="50"/>
        <v>#VALUE!</v>
      </c>
      <c r="N111" s="24" t="e" vm="1">
        <f t="shared" si="50"/>
        <v>#VALUE!</v>
      </c>
      <c r="O111" s="24" t="e" vm="1">
        <f t="shared" si="50"/>
        <v>#VALUE!</v>
      </c>
      <c r="P111" s="24" t="e" vm="1">
        <f t="shared" si="50"/>
        <v>#VALUE!</v>
      </c>
      <c r="Q111" s="24" t="e" vm="1">
        <f t="shared" si="50"/>
        <v>#VALUE!</v>
      </c>
      <c r="R111" s="24" t="e" vm="1">
        <f t="shared" si="50"/>
        <v>#VALUE!</v>
      </c>
      <c r="S111" s="24" t="e" vm="1">
        <f t="shared" si="50"/>
        <v>#VALUE!</v>
      </c>
      <c r="T111" s="24" t="e" vm="1">
        <f t="shared" si="50"/>
        <v>#VALUE!</v>
      </c>
      <c r="U111" s="24" t="e" vm="1">
        <f t="shared" si="50"/>
        <v>#VALUE!</v>
      </c>
      <c r="V111" s="24" t="e" vm="1">
        <f t="shared" si="50"/>
        <v>#VALUE!</v>
      </c>
      <c r="W111" s="24" t="e" vm="1">
        <f t="shared" si="50"/>
        <v>#VALUE!</v>
      </c>
      <c r="X111" s="24" t="e" vm="1">
        <f t="shared" si="50"/>
        <v>#VALUE!</v>
      </c>
      <c r="Y111" s="24" t="e" vm="1">
        <f t="shared" si="50"/>
        <v>#VALUE!</v>
      </c>
      <c r="Z111" s="24" t="e" vm="1">
        <f t="shared" si="50"/>
        <v>#VALUE!</v>
      </c>
      <c r="AA111" s="24" t="e" vm="1">
        <f t="shared" si="50"/>
        <v>#VALUE!</v>
      </c>
      <c r="AB111" s="24" t="e" vm="1">
        <f t="shared" si="50"/>
        <v>#VALUE!</v>
      </c>
      <c r="AC111" s="24" t="e" vm="1">
        <f t="shared" si="50"/>
        <v>#VALUE!</v>
      </c>
      <c r="AD111" s="24" t="e" vm="1">
        <f t="shared" si="50"/>
        <v>#VALUE!</v>
      </c>
      <c r="AE111" s="24" t="e" vm="1">
        <f t="shared" si="50"/>
        <v>#VALUE!</v>
      </c>
      <c r="AF111" s="24" t="e" vm="1">
        <f t="shared" si="50"/>
        <v>#VALUE!</v>
      </c>
      <c r="AG111" s="24" t="e" vm="1">
        <f>WEEKDAY(AG48)</f>
        <v>#VALUE!</v>
      </c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2:75" x14ac:dyDescent="0.4">
      <c r="B112" s="28" t="s">
        <v>41</v>
      </c>
      <c r="C112" s="25" t="e" vm="2">
        <f>IF(C111=7,1,0)</f>
        <v>#VALUE!</v>
      </c>
      <c r="D112" s="25" t="e" vm="2">
        <f t="shared" ref="D112:AD112" si="51">IF(D111=7,1,0)</f>
        <v>#VALUE!</v>
      </c>
      <c r="E112" s="25" t="e" vm="2">
        <f t="shared" si="51"/>
        <v>#VALUE!</v>
      </c>
      <c r="F112" s="25" t="e" vm="2">
        <f t="shared" si="51"/>
        <v>#VALUE!</v>
      </c>
      <c r="G112" s="25" t="e" vm="2">
        <f t="shared" si="51"/>
        <v>#VALUE!</v>
      </c>
      <c r="H112" s="25" t="e" vm="2">
        <f t="shared" si="51"/>
        <v>#VALUE!</v>
      </c>
      <c r="I112" s="25" t="e" vm="2">
        <f t="shared" si="51"/>
        <v>#VALUE!</v>
      </c>
      <c r="J112" s="25" t="e" vm="2">
        <f t="shared" si="51"/>
        <v>#VALUE!</v>
      </c>
      <c r="K112" s="25" t="e" vm="2">
        <f t="shared" si="51"/>
        <v>#VALUE!</v>
      </c>
      <c r="L112" s="25" t="e" vm="2">
        <f t="shared" si="51"/>
        <v>#VALUE!</v>
      </c>
      <c r="M112" s="25" t="e" vm="2">
        <f t="shared" si="51"/>
        <v>#VALUE!</v>
      </c>
      <c r="N112" s="25" t="e" vm="2">
        <f t="shared" si="51"/>
        <v>#VALUE!</v>
      </c>
      <c r="O112" s="25" t="e" vm="2">
        <f t="shared" si="51"/>
        <v>#VALUE!</v>
      </c>
      <c r="P112" s="25" t="e" vm="2">
        <f t="shared" si="51"/>
        <v>#VALUE!</v>
      </c>
      <c r="Q112" s="25" t="e" vm="2">
        <f t="shared" si="51"/>
        <v>#VALUE!</v>
      </c>
      <c r="R112" s="25" t="e" vm="2">
        <f t="shared" si="51"/>
        <v>#VALUE!</v>
      </c>
      <c r="S112" s="25" t="e" vm="2">
        <f t="shared" si="51"/>
        <v>#VALUE!</v>
      </c>
      <c r="T112" s="25" t="e" vm="2">
        <f t="shared" si="51"/>
        <v>#VALUE!</v>
      </c>
      <c r="U112" s="25" t="e" vm="2">
        <f t="shared" si="51"/>
        <v>#VALUE!</v>
      </c>
      <c r="V112" s="25" t="e" vm="2">
        <f t="shared" si="51"/>
        <v>#VALUE!</v>
      </c>
      <c r="W112" s="25" t="e" vm="2">
        <f t="shared" si="51"/>
        <v>#VALUE!</v>
      </c>
      <c r="X112" s="25" t="e" vm="2">
        <f t="shared" si="51"/>
        <v>#VALUE!</v>
      </c>
      <c r="Y112" s="25" t="e" vm="2">
        <f t="shared" si="51"/>
        <v>#VALUE!</v>
      </c>
      <c r="Z112" s="25" t="e" vm="2">
        <f t="shared" si="51"/>
        <v>#VALUE!</v>
      </c>
      <c r="AA112" s="25" t="e" vm="2">
        <f t="shared" si="51"/>
        <v>#VALUE!</v>
      </c>
      <c r="AB112" s="25" t="e" vm="2">
        <f t="shared" si="51"/>
        <v>#VALUE!</v>
      </c>
      <c r="AC112" s="25" t="e" vm="2">
        <f t="shared" si="51"/>
        <v>#VALUE!</v>
      </c>
      <c r="AD112" s="25" t="e" vm="2">
        <f t="shared" si="51"/>
        <v>#VALUE!</v>
      </c>
      <c r="AE112" s="25" t="e" vm="2">
        <f>IF(AE111=7,1,0)</f>
        <v>#VALUE!</v>
      </c>
      <c r="AF112" s="25" t="e" vm="2">
        <f>IF(AF111=7,1,0)</f>
        <v>#VALUE!</v>
      </c>
      <c r="AG112" s="25" t="e" vm="2">
        <f>IF(AG111=7,1,0)</f>
        <v>#VALUE!</v>
      </c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spans="1:75" x14ac:dyDescent="0.4">
      <c r="B113" s="28" t="s">
        <v>42</v>
      </c>
      <c r="C113" s="25" t="e" vm="2">
        <f>IF(C111=1,1,0)</f>
        <v>#VALUE!</v>
      </c>
      <c r="D113" s="25" t="e" vm="2">
        <f t="shared" ref="D113:U113" si="52">IF(D111=1,1,0)</f>
        <v>#VALUE!</v>
      </c>
      <c r="E113" s="25" t="e" vm="2">
        <f t="shared" si="52"/>
        <v>#VALUE!</v>
      </c>
      <c r="F113" s="25" t="e" vm="2">
        <f t="shared" si="52"/>
        <v>#VALUE!</v>
      </c>
      <c r="G113" s="25" t="e" vm="2">
        <f t="shared" si="52"/>
        <v>#VALUE!</v>
      </c>
      <c r="H113" s="25" t="e" vm="2">
        <f t="shared" si="52"/>
        <v>#VALUE!</v>
      </c>
      <c r="I113" s="25" t="e" vm="2">
        <f t="shared" si="52"/>
        <v>#VALUE!</v>
      </c>
      <c r="J113" s="25" t="e" vm="2">
        <f t="shared" si="52"/>
        <v>#VALUE!</v>
      </c>
      <c r="K113" s="25" t="e" vm="2">
        <f t="shared" si="52"/>
        <v>#VALUE!</v>
      </c>
      <c r="L113" s="25" t="e" vm="2">
        <f t="shared" si="52"/>
        <v>#VALUE!</v>
      </c>
      <c r="M113" s="25" t="e" vm="2">
        <f t="shared" si="52"/>
        <v>#VALUE!</v>
      </c>
      <c r="N113" s="25" t="e" vm="2">
        <f t="shared" si="52"/>
        <v>#VALUE!</v>
      </c>
      <c r="O113" s="25" t="e" vm="2">
        <f t="shared" si="52"/>
        <v>#VALUE!</v>
      </c>
      <c r="P113" s="25" t="e" vm="2">
        <f t="shared" si="52"/>
        <v>#VALUE!</v>
      </c>
      <c r="Q113" s="25" t="e" vm="2">
        <f t="shared" si="52"/>
        <v>#VALUE!</v>
      </c>
      <c r="R113" s="25" t="e" vm="2">
        <f t="shared" si="52"/>
        <v>#VALUE!</v>
      </c>
      <c r="S113" s="25" t="e" vm="2">
        <f t="shared" si="52"/>
        <v>#VALUE!</v>
      </c>
      <c r="T113" s="25" t="e" vm="2">
        <f t="shared" si="52"/>
        <v>#VALUE!</v>
      </c>
      <c r="U113" s="25" t="e" vm="2">
        <f t="shared" si="52"/>
        <v>#VALUE!</v>
      </c>
      <c r="V113" s="25" t="e" vm="2">
        <f>IF(V111=1,1,0)</f>
        <v>#VALUE!</v>
      </c>
      <c r="W113" s="25" t="e" vm="2">
        <f t="shared" ref="W113:AE113" si="53">IF(W111=1,1,0)</f>
        <v>#VALUE!</v>
      </c>
      <c r="X113" s="25" t="e" vm="2">
        <f t="shared" si="53"/>
        <v>#VALUE!</v>
      </c>
      <c r="Y113" s="25" t="e" vm="2">
        <f t="shared" si="53"/>
        <v>#VALUE!</v>
      </c>
      <c r="Z113" s="25" t="e" vm="2">
        <f t="shared" si="53"/>
        <v>#VALUE!</v>
      </c>
      <c r="AA113" s="25" t="e" vm="2">
        <f t="shared" si="53"/>
        <v>#VALUE!</v>
      </c>
      <c r="AB113" s="25" t="e" vm="2">
        <f t="shared" si="53"/>
        <v>#VALUE!</v>
      </c>
      <c r="AC113" s="25" t="e" vm="2">
        <f t="shared" si="53"/>
        <v>#VALUE!</v>
      </c>
      <c r="AD113" s="25" t="e" vm="2">
        <f t="shared" si="53"/>
        <v>#VALUE!</v>
      </c>
      <c r="AE113" s="25" t="e" vm="2">
        <f t="shared" si="53"/>
        <v>#VALUE!</v>
      </c>
      <c r="AF113" s="25" t="e" vm="2">
        <f>IF(AF111=1,1,0)</f>
        <v>#VALUE!</v>
      </c>
      <c r="AG113" s="25" t="e" vm="2">
        <f>IF(AG111=1,1,0)</f>
        <v>#VALUE!</v>
      </c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 x14ac:dyDescent="0.4">
      <c r="B114" s="29" t="s">
        <v>43</v>
      </c>
      <c r="C114" s="26">
        <f>IF(C50="〇",1,0)</f>
        <v>0</v>
      </c>
      <c r="D114" s="26">
        <f t="shared" ref="D114:AF114" si="54">IF(D50="〇",1,0)</f>
        <v>0</v>
      </c>
      <c r="E114" s="26">
        <f t="shared" si="54"/>
        <v>0</v>
      </c>
      <c r="F114" s="26">
        <f t="shared" si="54"/>
        <v>0</v>
      </c>
      <c r="G114" s="26">
        <f t="shared" si="54"/>
        <v>0</v>
      </c>
      <c r="H114" s="26">
        <f t="shared" si="54"/>
        <v>0</v>
      </c>
      <c r="I114" s="26">
        <f t="shared" si="54"/>
        <v>0</v>
      </c>
      <c r="J114" s="26">
        <f t="shared" si="54"/>
        <v>0</v>
      </c>
      <c r="K114" s="26">
        <f t="shared" si="54"/>
        <v>0</v>
      </c>
      <c r="L114" s="26">
        <f t="shared" si="54"/>
        <v>0</v>
      </c>
      <c r="M114" s="26">
        <f t="shared" si="54"/>
        <v>0</v>
      </c>
      <c r="N114" s="26">
        <f t="shared" si="54"/>
        <v>0</v>
      </c>
      <c r="O114" s="26">
        <f t="shared" si="54"/>
        <v>0</v>
      </c>
      <c r="P114" s="26">
        <f t="shared" si="54"/>
        <v>0</v>
      </c>
      <c r="Q114" s="26">
        <f t="shared" si="54"/>
        <v>0</v>
      </c>
      <c r="R114" s="26">
        <f t="shared" si="54"/>
        <v>0</v>
      </c>
      <c r="S114" s="26">
        <f t="shared" si="54"/>
        <v>0</v>
      </c>
      <c r="T114" s="26">
        <f t="shared" si="54"/>
        <v>0</v>
      </c>
      <c r="U114" s="26">
        <f t="shared" si="54"/>
        <v>0</v>
      </c>
      <c r="V114" s="26">
        <f t="shared" si="54"/>
        <v>0</v>
      </c>
      <c r="W114" s="26">
        <f t="shared" si="54"/>
        <v>0</v>
      </c>
      <c r="X114" s="26">
        <f t="shared" si="54"/>
        <v>0</v>
      </c>
      <c r="Y114" s="26">
        <f t="shared" si="54"/>
        <v>0</v>
      </c>
      <c r="Z114" s="26">
        <f t="shared" si="54"/>
        <v>0</v>
      </c>
      <c r="AA114" s="26">
        <f t="shared" si="54"/>
        <v>0</v>
      </c>
      <c r="AB114" s="26">
        <f t="shared" si="54"/>
        <v>0</v>
      </c>
      <c r="AC114" s="26">
        <f t="shared" si="54"/>
        <v>0</v>
      </c>
      <c r="AD114" s="26">
        <f t="shared" si="54"/>
        <v>0</v>
      </c>
      <c r="AE114" s="26">
        <f t="shared" si="54"/>
        <v>0</v>
      </c>
      <c r="AF114" s="26">
        <f t="shared" si="54"/>
        <v>0</v>
      </c>
      <c r="AG114" s="26">
        <f>IF(AG50="〇",1,0)</f>
        <v>0</v>
      </c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5" x14ac:dyDescent="0.4">
      <c r="B115" s="29" t="s">
        <v>44</v>
      </c>
      <c r="C115" s="26" t="e" vm="3">
        <f>IF(AND(C112=1,C114=1),1,0)</f>
        <v>#VALUE!</v>
      </c>
      <c r="D115" s="26" t="e" vm="3">
        <f t="shared" ref="D115:AE115" si="55">IF(AND(D112=1,D114=1),1,0)</f>
        <v>#VALUE!</v>
      </c>
      <c r="E115" s="26" t="e" vm="3">
        <f t="shared" si="55"/>
        <v>#VALUE!</v>
      </c>
      <c r="F115" s="26" t="e" vm="3">
        <f t="shared" si="55"/>
        <v>#VALUE!</v>
      </c>
      <c r="G115" s="26" t="e" vm="3">
        <f t="shared" si="55"/>
        <v>#VALUE!</v>
      </c>
      <c r="H115" s="26" t="e" vm="3">
        <f t="shared" si="55"/>
        <v>#VALUE!</v>
      </c>
      <c r="I115" s="26" t="e" vm="3">
        <f t="shared" si="55"/>
        <v>#VALUE!</v>
      </c>
      <c r="J115" s="26" t="e" vm="3">
        <f t="shared" si="55"/>
        <v>#VALUE!</v>
      </c>
      <c r="K115" s="26" t="e" vm="3">
        <f t="shared" si="55"/>
        <v>#VALUE!</v>
      </c>
      <c r="L115" s="26" t="e" vm="3">
        <f t="shared" si="55"/>
        <v>#VALUE!</v>
      </c>
      <c r="M115" s="26" t="e" vm="3">
        <f t="shared" si="55"/>
        <v>#VALUE!</v>
      </c>
      <c r="N115" s="26" t="e" vm="3">
        <f t="shared" si="55"/>
        <v>#VALUE!</v>
      </c>
      <c r="O115" s="26" t="e" vm="3">
        <f t="shared" si="55"/>
        <v>#VALUE!</v>
      </c>
      <c r="P115" s="26" t="e" vm="3">
        <f t="shared" si="55"/>
        <v>#VALUE!</v>
      </c>
      <c r="Q115" s="26" t="e" vm="3">
        <f t="shared" si="55"/>
        <v>#VALUE!</v>
      </c>
      <c r="R115" s="26" t="e" vm="3">
        <f t="shared" si="55"/>
        <v>#VALUE!</v>
      </c>
      <c r="S115" s="26" t="e" vm="3">
        <f t="shared" si="55"/>
        <v>#VALUE!</v>
      </c>
      <c r="T115" s="26" t="e" vm="3">
        <f t="shared" si="55"/>
        <v>#VALUE!</v>
      </c>
      <c r="U115" s="26" t="e" vm="3">
        <f t="shared" si="55"/>
        <v>#VALUE!</v>
      </c>
      <c r="V115" s="26" t="e" vm="3">
        <f t="shared" si="55"/>
        <v>#VALUE!</v>
      </c>
      <c r="W115" s="26" t="e" vm="3">
        <f t="shared" si="55"/>
        <v>#VALUE!</v>
      </c>
      <c r="X115" s="26" t="e" vm="3">
        <f t="shared" si="55"/>
        <v>#VALUE!</v>
      </c>
      <c r="Y115" s="26" t="e" vm="3">
        <f t="shared" si="55"/>
        <v>#VALUE!</v>
      </c>
      <c r="Z115" s="26" t="e" vm="3">
        <f t="shared" si="55"/>
        <v>#VALUE!</v>
      </c>
      <c r="AA115" s="26" t="e" vm="3">
        <f t="shared" si="55"/>
        <v>#VALUE!</v>
      </c>
      <c r="AB115" s="26" t="e" vm="3">
        <f t="shared" si="55"/>
        <v>#VALUE!</v>
      </c>
      <c r="AC115" s="26" t="e" vm="3">
        <f t="shared" si="55"/>
        <v>#VALUE!</v>
      </c>
      <c r="AD115" s="26" t="e" vm="3">
        <f t="shared" si="55"/>
        <v>#VALUE!</v>
      </c>
      <c r="AE115" s="26" t="e" vm="3">
        <f t="shared" si="55"/>
        <v>#VALUE!</v>
      </c>
      <c r="AF115" s="26" t="e" vm="3">
        <f>IF(AND(AF112=1,AF114=1),1,0)</f>
        <v>#VALUE!</v>
      </c>
      <c r="AG115" s="26" t="e" vm="3">
        <f>IF(AND(AG112=1,AG114=1),1,0)</f>
        <v>#VALUE!</v>
      </c>
      <c r="AH115" s="30">
        <f>COUNTIFS(C115:AG115,1)</f>
        <v>0</v>
      </c>
      <c r="AI115" s="26">
        <f>SUM(AH115:AH116)</f>
        <v>0</v>
      </c>
      <c r="AJ115" t="s">
        <v>53</v>
      </c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 x14ac:dyDescent="0.4">
      <c r="B116" s="29" t="s">
        <v>45</v>
      </c>
      <c r="C116" s="26" t="e" vm="3">
        <f>IF(AND(C113=1,C114=1),1,0)</f>
        <v>#VALUE!</v>
      </c>
      <c r="D116" s="26" t="e" vm="3">
        <f t="shared" ref="D116:AE116" si="56">IF(AND(D113=1,D114=1),1,0)</f>
        <v>#VALUE!</v>
      </c>
      <c r="E116" s="26" t="e" vm="3">
        <f t="shared" si="56"/>
        <v>#VALUE!</v>
      </c>
      <c r="F116" s="26" t="e" vm="3">
        <f t="shared" si="56"/>
        <v>#VALUE!</v>
      </c>
      <c r="G116" s="26" t="e" vm="3">
        <f t="shared" si="56"/>
        <v>#VALUE!</v>
      </c>
      <c r="H116" s="26" t="e" vm="3">
        <f t="shared" si="56"/>
        <v>#VALUE!</v>
      </c>
      <c r="I116" s="26" t="e" vm="3">
        <f t="shared" si="56"/>
        <v>#VALUE!</v>
      </c>
      <c r="J116" s="26" t="e" vm="3">
        <f t="shared" si="56"/>
        <v>#VALUE!</v>
      </c>
      <c r="K116" s="26" t="e" vm="3">
        <f t="shared" si="56"/>
        <v>#VALUE!</v>
      </c>
      <c r="L116" s="26" t="e" vm="3">
        <f t="shared" si="56"/>
        <v>#VALUE!</v>
      </c>
      <c r="M116" s="26" t="e" vm="3">
        <f t="shared" si="56"/>
        <v>#VALUE!</v>
      </c>
      <c r="N116" s="26" t="e" vm="3">
        <f t="shared" si="56"/>
        <v>#VALUE!</v>
      </c>
      <c r="O116" s="26" t="e" vm="3">
        <f t="shared" si="56"/>
        <v>#VALUE!</v>
      </c>
      <c r="P116" s="26" t="e" vm="3">
        <f t="shared" si="56"/>
        <v>#VALUE!</v>
      </c>
      <c r="Q116" s="26" t="e" vm="3">
        <f t="shared" si="56"/>
        <v>#VALUE!</v>
      </c>
      <c r="R116" s="26" t="e" vm="3">
        <f t="shared" si="56"/>
        <v>#VALUE!</v>
      </c>
      <c r="S116" s="26" t="e" vm="3">
        <f t="shared" si="56"/>
        <v>#VALUE!</v>
      </c>
      <c r="T116" s="26" t="e" vm="3">
        <f t="shared" si="56"/>
        <v>#VALUE!</v>
      </c>
      <c r="U116" s="26" t="e" vm="3">
        <f t="shared" si="56"/>
        <v>#VALUE!</v>
      </c>
      <c r="V116" s="26" t="e" vm="3">
        <f t="shared" si="56"/>
        <v>#VALUE!</v>
      </c>
      <c r="W116" s="26" t="e" vm="3">
        <f t="shared" si="56"/>
        <v>#VALUE!</v>
      </c>
      <c r="X116" s="26" t="e" vm="3">
        <f t="shared" si="56"/>
        <v>#VALUE!</v>
      </c>
      <c r="Y116" s="26" t="e" vm="3">
        <f t="shared" si="56"/>
        <v>#VALUE!</v>
      </c>
      <c r="Z116" s="26" t="e" vm="3">
        <f t="shared" si="56"/>
        <v>#VALUE!</v>
      </c>
      <c r="AA116" s="26" t="e" vm="3">
        <f t="shared" si="56"/>
        <v>#VALUE!</v>
      </c>
      <c r="AB116" s="26" t="e" vm="3">
        <f t="shared" si="56"/>
        <v>#VALUE!</v>
      </c>
      <c r="AC116" s="26" t="e" vm="3">
        <f t="shared" si="56"/>
        <v>#VALUE!</v>
      </c>
      <c r="AD116" s="26" t="e" vm="3">
        <f t="shared" si="56"/>
        <v>#VALUE!</v>
      </c>
      <c r="AE116" s="26" t="e" vm="3">
        <f t="shared" si="56"/>
        <v>#VALUE!</v>
      </c>
      <c r="AF116" s="26" t="e" vm="3">
        <f>IF(AND(AF113=1,AF114=1),1,0)</f>
        <v>#VALUE!</v>
      </c>
      <c r="AG116" s="26" t="e" vm="3">
        <f>IF(AND(AG113=1,AG114=1),1,0)</f>
        <v>#VALUE!</v>
      </c>
      <c r="AH116" s="30">
        <f>COUNTIFS(C116:AG116,1)</f>
        <v>0</v>
      </c>
      <c r="AI116" s="27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5" x14ac:dyDescent="0.4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5"/>
      <c r="AH117" s="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x14ac:dyDescent="0.4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5"/>
      <c r="AH118" s="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5" x14ac:dyDescent="0.4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5"/>
      <c r="AH119" s="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1:75" x14ac:dyDescent="0.4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5"/>
      <c r="AH120" s="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1:75" x14ac:dyDescent="0.4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5"/>
      <c r="AH121" s="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</sheetData>
  <sheetProtection sheet="1" objects="1" scenarios="1"/>
  <mergeCells count="109">
    <mergeCell ref="A50:A51"/>
    <mergeCell ref="AI50:AI51"/>
    <mergeCell ref="AJ50:AL50"/>
    <mergeCell ref="AM50:AO50"/>
    <mergeCell ref="AP50:BI51"/>
    <mergeCell ref="AJ51:AO51"/>
    <mergeCell ref="A48:A49"/>
    <mergeCell ref="AH48:AH49"/>
    <mergeCell ref="AI48:AI49"/>
    <mergeCell ref="AJ48:AO48"/>
    <mergeCell ref="AP48:BI49"/>
    <mergeCell ref="AJ49:AL49"/>
    <mergeCell ref="AM49:AO49"/>
    <mergeCell ref="A44:A45"/>
    <mergeCell ref="AI44:AI45"/>
    <mergeCell ref="AJ44:AL44"/>
    <mergeCell ref="AM44:AO44"/>
    <mergeCell ref="AP44:BI45"/>
    <mergeCell ref="AJ45:AO45"/>
    <mergeCell ref="A42:A43"/>
    <mergeCell ref="AH42:AH43"/>
    <mergeCell ref="AI42:AI43"/>
    <mergeCell ref="AJ42:AO42"/>
    <mergeCell ref="AP42:BI43"/>
    <mergeCell ref="AJ43:AL43"/>
    <mergeCell ref="AM43:AO43"/>
    <mergeCell ref="A38:A39"/>
    <mergeCell ref="AI38:AI39"/>
    <mergeCell ref="AJ38:AL38"/>
    <mergeCell ref="AM38:AO38"/>
    <mergeCell ref="AP38:BI39"/>
    <mergeCell ref="AJ39:AO39"/>
    <mergeCell ref="A36:A37"/>
    <mergeCell ref="AH36:AH37"/>
    <mergeCell ref="AI36:AI37"/>
    <mergeCell ref="AJ36:AO36"/>
    <mergeCell ref="AP36:BI37"/>
    <mergeCell ref="AJ37:AL37"/>
    <mergeCell ref="AM37:AO37"/>
    <mergeCell ref="A32:A33"/>
    <mergeCell ref="AI32:AI33"/>
    <mergeCell ref="AJ32:AL32"/>
    <mergeCell ref="AM32:AO32"/>
    <mergeCell ref="AP32:BI33"/>
    <mergeCell ref="AJ33:AO33"/>
    <mergeCell ref="A30:A31"/>
    <mergeCell ref="AH30:AH31"/>
    <mergeCell ref="AI30:AI31"/>
    <mergeCell ref="AJ30:AO30"/>
    <mergeCell ref="AP30:BI31"/>
    <mergeCell ref="AJ31:AL31"/>
    <mergeCell ref="AM31:AO31"/>
    <mergeCell ref="A26:A27"/>
    <mergeCell ref="AI26:AI27"/>
    <mergeCell ref="AJ26:AL26"/>
    <mergeCell ref="AM26:AO26"/>
    <mergeCell ref="AP26:BI27"/>
    <mergeCell ref="AJ27:AO27"/>
    <mergeCell ref="A24:A25"/>
    <mergeCell ref="AH24:AH25"/>
    <mergeCell ref="AI24:AI25"/>
    <mergeCell ref="AJ24:AO24"/>
    <mergeCell ref="AP24:BI25"/>
    <mergeCell ref="AJ25:AL25"/>
    <mergeCell ref="AM25:AO25"/>
    <mergeCell ref="A20:A21"/>
    <mergeCell ref="AI20:AI21"/>
    <mergeCell ref="AJ20:AL20"/>
    <mergeCell ref="AM20:AO20"/>
    <mergeCell ref="AP20:BI21"/>
    <mergeCell ref="AJ21:AO21"/>
    <mergeCell ref="A18:A19"/>
    <mergeCell ref="AH18:AH19"/>
    <mergeCell ref="AI18:AI19"/>
    <mergeCell ref="AJ18:AO18"/>
    <mergeCell ref="AP18:BI19"/>
    <mergeCell ref="AJ19:AL19"/>
    <mergeCell ref="AM19:AO19"/>
    <mergeCell ref="A14:A15"/>
    <mergeCell ref="AI14:AI15"/>
    <mergeCell ref="AJ14:AL14"/>
    <mergeCell ref="AM14:AO14"/>
    <mergeCell ref="AP14:BI15"/>
    <mergeCell ref="AJ15:AO15"/>
    <mergeCell ref="A12:A13"/>
    <mergeCell ref="AH12:AH13"/>
    <mergeCell ref="AI12:AI13"/>
    <mergeCell ref="AJ12:AO12"/>
    <mergeCell ref="AP12:BI13"/>
    <mergeCell ref="AJ13:AL13"/>
    <mergeCell ref="AM13:AO13"/>
    <mergeCell ref="AL2:AV2"/>
    <mergeCell ref="B4:BI4"/>
    <mergeCell ref="AS6:AX6"/>
    <mergeCell ref="AY6:BI6"/>
    <mergeCell ref="AS7:AX7"/>
    <mergeCell ref="AY7:BI7"/>
    <mergeCell ref="A9:B9"/>
    <mergeCell ref="C9:Z9"/>
    <mergeCell ref="AC9:AE9"/>
    <mergeCell ref="AF9:AQ9"/>
    <mergeCell ref="AS9:AX9"/>
    <mergeCell ref="AY9:BI9"/>
    <mergeCell ref="A8:B8"/>
    <mergeCell ref="C8:Z8"/>
    <mergeCell ref="AC8:AE8"/>
    <mergeCell ref="AF8:AQ8"/>
    <mergeCell ref="AS8:AX8"/>
    <mergeCell ref="AY8:BI8"/>
  </mergeCells>
  <phoneticPr fontId="1"/>
  <conditionalFormatting sqref="C12:AG13">
    <cfRule type="expression" dxfId="83" priority="27">
      <formula>WEEKDAY(C12)=7</formula>
    </cfRule>
    <cfRule type="expression" dxfId="82" priority="28">
      <formula>WEEKDAY(C12)=1</formula>
    </cfRule>
  </conditionalFormatting>
  <conditionalFormatting sqref="C18:AG19">
    <cfRule type="expression" dxfId="81" priority="25">
      <formula>WEEKDAY(C18)=7</formula>
    </cfRule>
    <cfRule type="expression" dxfId="80" priority="26">
      <formula>WEEKDAY(C18)=1</formula>
    </cfRule>
  </conditionalFormatting>
  <conditionalFormatting sqref="C24:AG25">
    <cfRule type="expression" dxfId="79" priority="23">
      <formula>WEEKDAY(C24)=7</formula>
    </cfRule>
    <cfRule type="expression" dxfId="78" priority="24">
      <formula>WEEKDAY(C24)=1</formula>
    </cfRule>
  </conditionalFormatting>
  <conditionalFormatting sqref="C30:AG31">
    <cfRule type="expression" dxfId="77" priority="21">
      <formula>WEEKDAY(C30)=7</formula>
    </cfRule>
    <cfRule type="expression" dxfId="76" priority="22">
      <formula>WEEKDAY(C30)=1</formula>
    </cfRule>
  </conditionalFormatting>
  <conditionalFormatting sqref="C36:AG37">
    <cfRule type="expression" dxfId="75" priority="19">
      <formula>WEEKDAY(C36)=7</formula>
    </cfRule>
    <cfRule type="expression" dxfId="74" priority="20">
      <formula>WEEKDAY(C36)=1</formula>
    </cfRule>
  </conditionalFormatting>
  <conditionalFormatting sqref="C42:AG43">
    <cfRule type="expression" dxfId="73" priority="17">
      <formula>WEEKDAY(C42)=7</formula>
    </cfRule>
    <cfRule type="expression" dxfId="72" priority="18">
      <formula>WEEKDAY(C42)=1</formula>
    </cfRule>
  </conditionalFormatting>
  <conditionalFormatting sqref="C48:AG49">
    <cfRule type="expression" dxfId="71" priority="15">
      <formula>WEEKDAY(C48)=7</formula>
    </cfRule>
    <cfRule type="expression" dxfId="70" priority="16">
      <formula>WEEKDAY(C48)=1</formula>
    </cfRule>
  </conditionalFormatting>
  <conditionalFormatting sqref="C63:AG63">
    <cfRule type="expression" dxfId="69" priority="13">
      <formula>WEEKDAY($B63)=1</formula>
    </cfRule>
    <cfRule type="expression" dxfId="68" priority="14">
      <formula>WEEKDAY($B63)=7</formula>
    </cfRule>
  </conditionalFormatting>
  <conditionalFormatting sqref="C71:AG71">
    <cfRule type="expression" dxfId="67" priority="11">
      <formula>WEEKDAY($B71)=1</formula>
    </cfRule>
    <cfRule type="expression" dxfId="66" priority="12">
      <formula>WEEKDAY($B71)=7</formula>
    </cfRule>
  </conditionalFormatting>
  <conditionalFormatting sqref="C79:AG79">
    <cfRule type="expression" dxfId="65" priority="9">
      <formula>WEEKDAY($B79)=1</formula>
    </cfRule>
    <cfRule type="expression" dxfId="64" priority="10">
      <formula>WEEKDAY($B79)=7</formula>
    </cfRule>
  </conditionalFormatting>
  <conditionalFormatting sqref="C87:AG87">
    <cfRule type="expression" dxfId="63" priority="7">
      <formula>WEEKDAY($B87)=1</formula>
    </cfRule>
    <cfRule type="expression" dxfId="62" priority="8">
      <formula>WEEKDAY($B87)=7</formula>
    </cfRule>
  </conditionalFormatting>
  <conditionalFormatting sqref="C95:AG95">
    <cfRule type="expression" dxfId="61" priority="5">
      <formula>WEEKDAY($B95)=1</formula>
    </cfRule>
    <cfRule type="expression" dxfId="60" priority="6">
      <formula>WEEKDAY($B95)=7</formula>
    </cfRule>
  </conditionalFormatting>
  <conditionalFormatting sqref="C103:AG103">
    <cfRule type="expression" dxfId="59" priority="3">
      <formula>WEEKDAY($B103)=1</formula>
    </cfRule>
    <cfRule type="expression" dxfId="58" priority="4">
      <formula>WEEKDAY($B103)=7</formula>
    </cfRule>
  </conditionalFormatting>
  <conditionalFormatting sqref="C111:AG111">
    <cfRule type="expression" dxfId="57" priority="1">
      <formula>WEEKDAY($B111)=1</formula>
    </cfRule>
    <cfRule type="expression" dxfId="56" priority="2">
      <formula>WEEKDAY($B111)=7</formula>
    </cfRule>
  </conditionalFormatting>
  <dataValidations count="2">
    <dataValidation type="list" allowBlank="1" showInputMessage="1" showErrorMessage="1" sqref="C15:AG15 C21:AG21 C27:AG27 C33:AG33 C39:AG39 C45:AG45 C51:AG51" xr:uid="{2265FDE4-2811-446D-9D3F-06658AD5933F}">
      <formula1>$BP$14:$BP$17</formula1>
    </dataValidation>
    <dataValidation type="list" allowBlank="1" showInputMessage="1" showErrorMessage="1" sqref="C50:AG50 C20:AG20 C26:AG26 C14:AG14 C38:AG38 C44:AG44 C32:AG32" xr:uid="{4F44D820-C0DD-463D-B573-06C95CA9FF65}">
      <formula1>$BO$14:$BO$20</formula1>
    </dataValidation>
  </dataValidations>
  <pageMargins left="0.70866141732283472" right="0.31496062992125984" top="0.15748031496062992" bottom="0.15748031496062992" header="0.31496062992125984" footer="0.31496062992125984"/>
  <pageSetup paperSize="8" scale="75" orientation="landscape" r:id="rId1"/>
  <headerFooter>
    <oddHeader>&amp;R
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3EBFF"/>
    <pageSetUpPr fitToPage="1"/>
  </sheetPr>
  <dimension ref="A1:BX121"/>
  <sheetViews>
    <sheetView tabSelected="1" showRuler="0" view="pageBreakPreview" zoomScale="60" zoomScaleNormal="60" zoomScalePageLayoutView="10" workbookViewId="0">
      <selection activeCell="C8" sqref="C8:Z8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1" bestFit="1" customWidth="1"/>
    <col min="35" max="35" width="7.125" bestFit="1" customWidth="1"/>
    <col min="36" max="66" width="3.625" customWidth="1"/>
  </cols>
  <sheetData>
    <row r="1" spans="1:76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5"/>
      <c r="AH1" s="6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39" t="s">
        <v>55</v>
      </c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25.5" x14ac:dyDescent="0.5">
      <c r="A2" s="7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5"/>
      <c r="AH2" s="6"/>
      <c r="AI2" s="5"/>
      <c r="AJ2" s="5"/>
      <c r="AK2" s="5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8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9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ht="18.75" customHeight="1" x14ac:dyDescent="0.4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5"/>
      <c r="AH3" s="6"/>
      <c r="AI3" s="5"/>
      <c r="AJ3" s="10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38"/>
      <c r="BG3" s="38"/>
      <c r="BH3" s="38"/>
      <c r="BI3" s="38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ht="35.25" x14ac:dyDescent="0.4">
      <c r="A4" s="5"/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8.7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5"/>
      <c r="AL5" s="5"/>
      <c r="AM5" s="5"/>
      <c r="AN5" s="5"/>
      <c r="AO5" s="5"/>
      <c r="AP5" s="5"/>
      <c r="AQ5" s="5"/>
      <c r="AR5" s="6"/>
      <c r="AS5" s="22" t="s">
        <v>30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8.7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5"/>
      <c r="AL6" s="5"/>
      <c r="AM6" s="5"/>
      <c r="AN6" s="5"/>
      <c r="AO6" s="5"/>
      <c r="AP6" s="5"/>
      <c r="AQ6" s="5"/>
      <c r="AR6" s="6"/>
      <c r="AS6" s="42" t="s">
        <v>32</v>
      </c>
      <c r="AT6" s="43"/>
      <c r="AU6" s="43"/>
      <c r="AV6" s="43"/>
      <c r="AW6" s="43"/>
      <c r="AX6" s="44"/>
      <c r="AY6" s="42">
        <f>SUM(AH14+AH20+AH26+AH32+AH38+AH44+AH50)</f>
        <v>0</v>
      </c>
      <c r="AZ6" s="43"/>
      <c r="BA6" s="43"/>
      <c r="BB6" s="43"/>
      <c r="BC6" s="43"/>
      <c r="BD6" s="43"/>
      <c r="BE6" s="43"/>
      <c r="BF6" s="43"/>
      <c r="BG6" s="43"/>
      <c r="BH6" s="43"/>
      <c r="BI6" s="44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5"/>
      <c r="AH7" s="6"/>
      <c r="AI7" s="5"/>
      <c r="AJ7" s="5"/>
      <c r="AK7" s="5"/>
      <c r="AL7" s="5"/>
      <c r="AM7" s="5"/>
      <c r="AN7" s="5"/>
      <c r="AO7" s="5"/>
      <c r="AP7" s="5"/>
      <c r="AQ7" s="5"/>
      <c r="AR7" s="6"/>
      <c r="AS7" s="42" t="s">
        <v>33</v>
      </c>
      <c r="AT7" s="43"/>
      <c r="AU7" s="43"/>
      <c r="AV7" s="43"/>
      <c r="AW7" s="43"/>
      <c r="AX7" s="44"/>
      <c r="AY7" s="42">
        <f>SUM(AH15+AH21+AH27+AH33+AH39+AH45+AH51)</f>
        <v>0</v>
      </c>
      <c r="AZ7" s="43"/>
      <c r="BA7" s="43"/>
      <c r="BB7" s="43"/>
      <c r="BC7" s="43"/>
      <c r="BD7" s="43"/>
      <c r="BE7" s="43"/>
      <c r="BF7" s="43"/>
      <c r="BG7" s="43"/>
      <c r="BH7" s="43"/>
      <c r="BI7" s="44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x14ac:dyDescent="0.4">
      <c r="A8" s="45" t="s">
        <v>1</v>
      </c>
      <c r="B8" s="45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6"/>
      <c r="AB8" s="6"/>
      <c r="AC8" s="42" t="s">
        <v>16</v>
      </c>
      <c r="AD8" s="43"/>
      <c r="AE8" s="44"/>
      <c r="AF8" s="49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1"/>
      <c r="AR8" s="6"/>
      <c r="AS8" s="42" t="s">
        <v>34</v>
      </c>
      <c r="AT8" s="43"/>
      <c r="AU8" s="43"/>
      <c r="AV8" s="43"/>
      <c r="AW8" s="43"/>
      <c r="AX8" s="44"/>
      <c r="AY8" s="52" t="str">
        <f>IF(AY6=0,"－",ROUNDDOWN(AY7/AY6,3))</f>
        <v>－</v>
      </c>
      <c r="AZ8" s="53"/>
      <c r="BA8" s="53"/>
      <c r="BB8" s="53"/>
      <c r="BC8" s="53"/>
      <c r="BD8" s="53"/>
      <c r="BE8" s="53"/>
      <c r="BF8" s="53"/>
      <c r="BG8" s="53"/>
      <c r="BH8" s="53"/>
      <c r="BI8" s="54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 ht="30" x14ac:dyDescent="0.4">
      <c r="A9" s="45" t="s">
        <v>2</v>
      </c>
      <c r="B9" s="45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  <c r="AA9" s="6"/>
      <c r="AB9" s="6"/>
      <c r="AC9" s="42" t="s">
        <v>4</v>
      </c>
      <c r="AD9" s="43"/>
      <c r="AE9" s="44"/>
      <c r="AF9" s="49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6"/>
      <c r="AS9" s="42" t="s">
        <v>25</v>
      </c>
      <c r="AT9" s="43"/>
      <c r="AU9" s="43"/>
      <c r="AV9" s="43"/>
      <c r="AW9" s="43"/>
      <c r="AX9" s="44"/>
      <c r="AY9" s="52" t="str">
        <f>IF(AY6=0,"－",IF(COUNTIF(AJ12:AO51,"未達成の見通し")&gt;0,"未達成の見通し","達成予定"))</f>
        <v>－</v>
      </c>
      <c r="AZ9" s="53"/>
      <c r="BA9" s="53"/>
      <c r="BB9" s="53"/>
      <c r="BC9" s="53"/>
      <c r="BD9" s="53"/>
      <c r="BE9" s="53"/>
      <c r="BF9" s="53"/>
      <c r="BG9" s="53"/>
      <c r="BH9" s="53"/>
      <c r="BI9" s="54"/>
      <c r="BJ9" s="5"/>
      <c r="BK9" s="5"/>
      <c r="BL9" s="5"/>
      <c r="BM9" s="5"/>
      <c r="BN9" s="34"/>
      <c r="BO9" s="5"/>
      <c r="BP9" s="5"/>
      <c r="BQ9" s="5"/>
      <c r="BR9" s="5"/>
      <c r="BS9" s="5"/>
      <c r="BT9" s="5"/>
      <c r="BU9" s="5"/>
      <c r="BV9" s="5"/>
      <c r="BW9" s="5"/>
      <c r="BX9" s="5"/>
    </row>
    <row r="10" spans="1:76" ht="19.5" thickBot="1" x14ac:dyDescent="0.45">
      <c r="A10" s="5"/>
      <c r="B10" s="5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</row>
    <row r="11" spans="1:76" ht="20.25" thickTop="1" thickBot="1" x14ac:dyDescent="0.45">
      <c r="A11" s="5"/>
      <c r="B11" s="15"/>
      <c r="C11" s="35" t="s">
        <v>23</v>
      </c>
      <c r="D11" s="15"/>
      <c r="E11" s="1" t="s">
        <v>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21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76" ht="21.75" customHeight="1" thickTop="1" x14ac:dyDescent="0.4">
      <c r="A12" s="68"/>
      <c r="B12" s="20" t="s">
        <v>18</v>
      </c>
      <c r="C12" s="3" t="str">
        <f>IF(B11="","",DATE($B$11,$D$11,1))</f>
        <v/>
      </c>
      <c r="D12" s="2" t="str">
        <f>IF(B11="","",C12+1)</f>
        <v/>
      </c>
      <c r="E12" s="2" t="str">
        <f>IF(B11="","",D12+1)</f>
        <v/>
      </c>
      <c r="F12" s="2" t="str">
        <f>IF(B11="","",E12+1)</f>
        <v/>
      </c>
      <c r="G12" s="2" t="str">
        <f>IF(B11="","",F12+1)</f>
        <v/>
      </c>
      <c r="H12" s="2" t="str">
        <f>IF(B11="","",G12+1)</f>
        <v/>
      </c>
      <c r="I12" s="2" t="str">
        <f>IF(B11="","",H12+1)</f>
        <v/>
      </c>
      <c r="J12" s="2" t="str">
        <f>IF(B11="","",I12+1)</f>
        <v/>
      </c>
      <c r="K12" s="2" t="str">
        <f>IF(B11="","",J12+1)</f>
        <v/>
      </c>
      <c r="L12" s="2" t="str">
        <f>IF(B11="","",K12+1)</f>
        <v/>
      </c>
      <c r="M12" s="2" t="str">
        <f>IF(B11="","",L12+1)</f>
        <v/>
      </c>
      <c r="N12" s="2" t="str">
        <f>IF(B11="","",M12+1)</f>
        <v/>
      </c>
      <c r="O12" s="2" t="str">
        <f>IF(B11="","",N12+1)</f>
        <v/>
      </c>
      <c r="P12" s="2" t="str">
        <f>IF(B11="","",O12+1)</f>
        <v/>
      </c>
      <c r="Q12" s="2" t="str">
        <f>IF(B11="","",P12+1)</f>
        <v/>
      </c>
      <c r="R12" s="2" t="str">
        <f>IF(B11="","",Q12+1)</f>
        <v/>
      </c>
      <c r="S12" s="2" t="str">
        <f>IF(B11="","",R12+1)</f>
        <v/>
      </c>
      <c r="T12" s="2" t="str">
        <f>IF(B11="","",S12+1)</f>
        <v/>
      </c>
      <c r="U12" s="2" t="str">
        <f>IF(B11="","",T12+1)</f>
        <v/>
      </c>
      <c r="V12" s="2" t="str">
        <f>IF(B11="","",U12+1)</f>
        <v/>
      </c>
      <c r="W12" s="2" t="str">
        <f>IF(B11="","",V12+1)</f>
        <v/>
      </c>
      <c r="X12" s="2" t="str">
        <f>IF(B11="","",W12+1)</f>
        <v/>
      </c>
      <c r="Y12" s="2" t="str">
        <f>IF(B11="","",X12+1)</f>
        <v/>
      </c>
      <c r="Z12" s="2" t="str">
        <f>IF(B11="","",Y12+1)</f>
        <v/>
      </c>
      <c r="AA12" s="2" t="str">
        <f>IF(B11="","",Z12+1)</f>
        <v/>
      </c>
      <c r="AB12" s="2" t="str">
        <f>IF(B11="","",AA12+1)</f>
        <v/>
      </c>
      <c r="AC12" s="2" t="str">
        <f>IF(B11="","",AB12+1)</f>
        <v/>
      </c>
      <c r="AD12" s="2" t="str">
        <f>IF(B11="","",AC12+1)</f>
        <v/>
      </c>
      <c r="AE12" s="3" t="str">
        <f>IF(AD12="","",IF(DAY(AD12+1)=1,"",AD12+1))</f>
        <v/>
      </c>
      <c r="AF12" s="3" t="str">
        <f t="shared" ref="AF12:AG12" si="0">IF(AE12="","",IF(DAY(AE12+1)=1,"",AE12+1))</f>
        <v/>
      </c>
      <c r="AG12" s="3" t="str">
        <f t="shared" si="0"/>
        <v/>
      </c>
      <c r="AH12" s="55" t="s">
        <v>7</v>
      </c>
      <c r="AI12" s="70" t="s">
        <v>17</v>
      </c>
      <c r="AJ12" s="71" t="s">
        <v>25</v>
      </c>
      <c r="AK12" s="58"/>
      <c r="AL12" s="58"/>
      <c r="AM12" s="58"/>
      <c r="AN12" s="58"/>
      <c r="AO12" s="58"/>
      <c r="AP12" s="72" t="s">
        <v>12</v>
      </c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3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6" ht="21.75" customHeight="1" x14ac:dyDescent="0.4">
      <c r="A13" s="69"/>
      <c r="B13" s="20" t="s">
        <v>19</v>
      </c>
      <c r="C13" s="4" t="str">
        <f>IF(B11="","",WEEKDAY(C12))</f>
        <v/>
      </c>
      <c r="D13" s="4" t="str">
        <f>IF(B11="","",WEEKDAY(D12))</f>
        <v/>
      </c>
      <c r="E13" s="4" t="str">
        <f>IF(B11="","",WEEKDAY(E12))</f>
        <v/>
      </c>
      <c r="F13" s="4" t="str">
        <f>IF(B11="","",WEEKDAY(F12))</f>
        <v/>
      </c>
      <c r="G13" s="4" t="str">
        <f>IF(B11="","",WEEKDAY(G12))</f>
        <v/>
      </c>
      <c r="H13" s="4" t="str">
        <f>IF(B11="","",WEEKDAY(H12))</f>
        <v/>
      </c>
      <c r="I13" s="4" t="str">
        <f>IF(B11="","",WEEKDAY(I12))</f>
        <v/>
      </c>
      <c r="J13" s="4" t="str">
        <f>IF(B11="","",WEEKDAY(J12))</f>
        <v/>
      </c>
      <c r="K13" s="4" t="str">
        <f>IF(B11="","",WEEKDAY(K12))</f>
        <v/>
      </c>
      <c r="L13" s="4" t="str">
        <f>IF(B11="","",WEEKDAY(L12))</f>
        <v/>
      </c>
      <c r="M13" s="4" t="str">
        <f>IF(B11="","",WEEKDAY(M12))</f>
        <v/>
      </c>
      <c r="N13" s="4" t="str">
        <f>IF(B11="","",WEEKDAY(N12))</f>
        <v/>
      </c>
      <c r="O13" s="4" t="str">
        <f>IF(B11="","",WEEKDAY(O12))</f>
        <v/>
      </c>
      <c r="P13" s="4" t="str">
        <f>IF(B11="","",WEEKDAY(P12))</f>
        <v/>
      </c>
      <c r="Q13" s="4" t="str">
        <f>IF(B11="","",WEEKDAY(Q12))</f>
        <v/>
      </c>
      <c r="R13" s="4" t="str">
        <f>IF(B11="","",WEEKDAY(R12))</f>
        <v/>
      </c>
      <c r="S13" s="4" t="str">
        <f>IF(B11="","",WEEKDAY(S12))</f>
        <v/>
      </c>
      <c r="T13" s="4" t="str">
        <f>IF(B11="","",WEEKDAY(T12))</f>
        <v/>
      </c>
      <c r="U13" s="4" t="str">
        <f>IF(B11="","",WEEKDAY(U12))</f>
        <v/>
      </c>
      <c r="V13" s="4" t="str">
        <f>IF(B11="","",WEEKDAY(V12))</f>
        <v/>
      </c>
      <c r="W13" s="4" t="str">
        <f>IF(B11="","",WEEKDAY(W12))</f>
        <v/>
      </c>
      <c r="X13" s="4" t="str">
        <f>IF(B11="","",WEEKDAY(X12))</f>
        <v/>
      </c>
      <c r="Y13" s="4" t="str">
        <f>IF(B11="","",WEEKDAY(Y12))</f>
        <v/>
      </c>
      <c r="Z13" s="4" t="str">
        <f>IF(B11="","",WEEKDAY(Z12))</f>
        <v/>
      </c>
      <c r="AA13" s="4" t="str">
        <f>IF(B11="","",WEEKDAY(AA12))</f>
        <v/>
      </c>
      <c r="AB13" s="4" t="str">
        <f>IF(B11="","",WEEKDAY(AB12))</f>
        <v/>
      </c>
      <c r="AC13" s="4" t="str">
        <f>IF(B11="","",WEEKDAY(AC12))</f>
        <v/>
      </c>
      <c r="AD13" s="4" t="str">
        <f>IF(B11="","",WEEKDAY(AD12))</f>
        <v/>
      </c>
      <c r="AE13" s="4" t="str">
        <f>IF(AE12="","",WEEKDAY(AE12))</f>
        <v/>
      </c>
      <c r="AF13" s="4" t="str">
        <f>IF(AF12="","",WEEKDAY(AF12))</f>
        <v/>
      </c>
      <c r="AG13" s="4" t="str">
        <f>IF(AG12="","",WEEKDAY(AG12))</f>
        <v/>
      </c>
      <c r="AH13" s="56"/>
      <c r="AI13" s="56"/>
      <c r="AJ13" s="76" t="s">
        <v>21</v>
      </c>
      <c r="AK13" s="76"/>
      <c r="AL13" s="76"/>
      <c r="AM13" s="77" t="s">
        <v>22</v>
      </c>
      <c r="AN13" s="77"/>
      <c r="AO13" s="77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5"/>
      <c r="BJ13" s="5"/>
      <c r="BK13" s="5"/>
      <c r="BL13" s="5"/>
      <c r="BM13" s="5"/>
      <c r="BN13" s="5"/>
      <c r="BO13" s="1" t="s">
        <v>38</v>
      </c>
      <c r="BP13" s="1" t="s">
        <v>39</v>
      </c>
      <c r="BQ13" s="5"/>
      <c r="BR13" s="5"/>
      <c r="BS13" s="5"/>
      <c r="BT13" s="5"/>
      <c r="BU13" s="5"/>
      <c r="BV13" s="5"/>
      <c r="BW13" s="5"/>
    </row>
    <row r="14" spans="1:76" ht="21.75" customHeight="1" x14ac:dyDescent="0.4">
      <c r="A14" s="55" t="s">
        <v>0</v>
      </c>
      <c r="B14" s="20" t="s">
        <v>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20">
        <f>COUNTIFS(C14:AG14,"〇")</f>
        <v>0</v>
      </c>
      <c r="AI14" s="52" t="str">
        <f>IF(AH14=0,"－",ROUNDDOWN(AH15/AH14,3))</f>
        <v>－</v>
      </c>
      <c r="AJ14" s="58">
        <f>AI67</f>
        <v>0</v>
      </c>
      <c r="AK14" s="58"/>
      <c r="AL14" s="58"/>
      <c r="AM14" s="59" t="str">
        <f>IF(B11="","－",AH15)</f>
        <v>－</v>
      </c>
      <c r="AN14" s="58"/>
      <c r="AO14" s="58"/>
      <c r="AP14" s="60" t="s">
        <v>31</v>
      </c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2"/>
      <c r="BJ14" s="5"/>
      <c r="BK14" s="5"/>
      <c r="BL14" s="5"/>
      <c r="BM14" s="5"/>
      <c r="BN14" s="5"/>
      <c r="BO14" s="20" t="s">
        <v>3</v>
      </c>
      <c r="BP14" s="20" t="s">
        <v>11</v>
      </c>
      <c r="BQ14" s="5"/>
      <c r="BR14" s="5"/>
      <c r="BS14" s="5"/>
      <c r="BT14" s="5"/>
      <c r="BU14" s="5"/>
      <c r="BV14" s="5"/>
      <c r="BW14" s="5"/>
    </row>
    <row r="15" spans="1:76" ht="18.75" customHeight="1" x14ac:dyDescent="0.4">
      <c r="A15" s="56"/>
      <c r="B15" s="20" t="s">
        <v>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>
        <f>COUNTIFS(C15:AG15,"●")</f>
        <v>0</v>
      </c>
      <c r="AI15" s="57"/>
      <c r="AJ15" s="66" t="str">
        <f>IF(AM14="－","－",IF(AJ14=0,"達成予定",IF(AJ14-AM14=AJ14,"未達成の見通し",IF(AJ14/AM14&lt;=1,"達成予定","未達成の見通し"))))</f>
        <v>－</v>
      </c>
      <c r="AK15" s="66"/>
      <c r="AL15" s="66"/>
      <c r="AM15" s="67"/>
      <c r="AN15" s="67"/>
      <c r="AO15" s="67"/>
      <c r="AP15" s="63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5"/>
      <c r="BJ15" s="5"/>
      <c r="BK15" s="5"/>
      <c r="BL15" s="5"/>
      <c r="BM15" s="5"/>
      <c r="BN15" s="5"/>
      <c r="BO15" s="20" t="s">
        <v>5</v>
      </c>
      <c r="BP15" s="20" t="s">
        <v>37</v>
      </c>
      <c r="BQ15" s="5"/>
      <c r="BR15" s="5"/>
      <c r="BS15" s="5"/>
      <c r="BT15" s="5"/>
      <c r="BU15" s="5"/>
      <c r="BV15" s="5"/>
      <c r="BW15" s="5"/>
    </row>
    <row r="16" spans="1:76" ht="19.5" thickBot="1" x14ac:dyDescent="0.4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20" t="s">
        <v>8</v>
      </c>
      <c r="BP16" s="20" t="s">
        <v>14</v>
      </c>
      <c r="BQ16" s="5"/>
      <c r="BR16" s="5"/>
      <c r="BS16" s="5"/>
      <c r="BT16" s="5"/>
      <c r="BU16" s="5"/>
      <c r="BV16" s="5"/>
      <c r="BW16" s="5"/>
    </row>
    <row r="17" spans="1:75" ht="20.25" thickTop="1" thickBot="1" x14ac:dyDescent="0.45">
      <c r="A17" s="5"/>
      <c r="B17" s="15"/>
      <c r="C17" s="35" t="s">
        <v>23</v>
      </c>
      <c r="D17" s="15"/>
      <c r="E17" s="1" t="s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20" t="s">
        <v>10</v>
      </c>
      <c r="BP17" s="20"/>
      <c r="BQ17" s="5"/>
      <c r="BR17" s="5"/>
      <c r="BS17" s="5"/>
      <c r="BT17" s="5"/>
      <c r="BU17" s="5"/>
      <c r="BV17" s="5"/>
      <c r="BW17" s="5"/>
    </row>
    <row r="18" spans="1:75" ht="19.5" customHeight="1" thickTop="1" x14ac:dyDescent="0.4">
      <c r="A18" s="68"/>
      <c r="B18" s="20" t="s">
        <v>18</v>
      </c>
      <c r="C18" s="3" t="str">
        <f>IF(B17="","",DATE($B$17,$D$17,1))</f>
        <v/>
      </c>
      <c r="D18" s="2" t="str">
        <f>IF(B17="","",C18+1)</f>
        <v/>
      </c>
      <c r="E18" s="2" t="str">
        <f>IF(B17="","",D18+1)</f>
        <v/>
      </c>
      <c r="F18" s="2" t="str">
        <f>IF(B17="","",E18+1)</f>
        <v/>
      </c>
      <c r="G18" s="2" t="str">
        <f>IF(B17="","",F18+1)</f>
        <v/>
      </c>
      <c r="H18" s="2" t="str">
        <f>IF(B17="","",G18+1)</f>
        <v/>
      </c>
      <c r="I18" s="2" t="str">
        <f>IF(B17="","",H18+1)</f>
        <v/>
      </c>
      <c r="J18" s="2" t="str">
        <f>IF(B17="","",I18+1)</f>
        <v/>
      </c>
      <c r="K18" s="2" t="str">
        <f>IF(B17="","",J18+1)</f>
        <v/>
      </c>
      <c r="L18" s="2" t="str">
        <f>IF(B17="","",K18+1)</f>
        <v/>
      </c>
      <c r="M18" s="2" t="str">
        <f>IF(B17="","",L18+1)</f>
        <v/>
      </c>
      <c r="N18" s="2" t="str">
        <f>IF(B17="","",M18+1)</f>
        <v/>
      </c>
      <c r="O18" s="2" t="str">
        <f>IF(B17="","",N18+1)</f>
        <v/>
      </c>
      <c r="P18" s="2" t="str">
        <f>IF(B17="","",O18+1)</f>
        <v/>
      </c>
      <c r="Q18" s="2" t="str">
        <f>IF(B17="","",P18+1)</f>
        <v/>
      </c>
      <c r="R18" s="2" t="str">
        <f>IF(B17="","",Q18+1)</f>
        <v/>
      </c>
      <c r="S18" s="2" t="str">
        <f>IF(B17="","",R18+1)</f>
        <v/>
      </c>
      <c r="T18" s="2" t="str">
        <f>IF(B17="","",S18+1)</f>
        <v/>
      </c>
      <c r="U18" s="2" t="str">
        <f>IF(B17="","",T18+1)</f>
        <v/>
      </c>
      <c r="V18" s="2" t="str">
        <f>IF(B17="","",U18+1)</f>
        <v/>
      </c>
      <c r="W18" s="2" t="str">
        <f>IF(B17="","",V18+1)</f>
        <v/>
      </c>
      <c r="X18" s="2" t="str">
        <f>IF(B17="","",W18+1)</f>
        <v/>
      </c>
      <c r="Y18" s="2" t="str">
        <f>IF(B17="","",X18+1)</f>
        <v/>
      </c>
      <c r="Z18" s="2" t="str">
        <f>IF(B17="","",Y18+1)</f>
        <v/>
      </c>
      <c r="AA18" s="2" t="str">
        <f>IF(B17="","",Z18+1)</f>
        <v/>
      </c>
      <c r="AB18" s="2" t="str">
        <f>IF(B17="","",AA18+1)</f>
        <v/>
      </c>
      <c r="AC18" s="2" t="str">
        <f>IF(B17="","",AB18+1)</f>
        <v/>
      </c>
      <c r="AD18" s="2" t="str">
        <f>IF(B17="","",AC18+1)</f>
        <v/>
      </c>
      <c r="AE18" s="3" t="str">
        <f>IF(AD18="","",IF(DAY(AD18+1)=1,"",AD18+1))</f>
        <v/>
      </c>
      <c r="AF18" s="3" t="str">
        <f t="shared" ref="AF18" si="1">IF(AE18="","",IF(DAY(AE18+1)=1,"",AE18+1))</f>
        <v/>
      </c>
      <c r="AG18" s="3" t="str">
        <f t="shared" ref="AG18" si="2">IF(AF18="","",IF(DAY(AF18+1)=1,"",AF18+1))</f>
        <v/>
      </c>
      <c r="AH18" s="55" t="s">
        <v>7</v>
      </c>
      <c r="AI18" s="70" t="s">
        <v>17</v>
      </c>
      <c r="AJ18" s="71" t="s">
        <v>25</v>
      </c>
      <c r="AK18" s="58"/>
      <c r="AL18" s="58"/>
      <c r="AM18" s="58"/>
      <c r="AN18" s="58"/>
      <c r="AO18" s="58"/>
      <c r="AP18" s="72" t="s">
        <v>12</v>
      </c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3"/>
      <c r="BJ18" s="5"/>
      <c r="BK18" s="5"/>
      <c r="BL18" s="5"/>
      <c r="BM18" s="5"/>
      <c r="BN18" s="5"/>
      <c r="BO18" s="20" t="s">
        <v>23</v>
      </c>
      <c r="BP18" s="6"/>
      <c r="BQ18" s="5"/>
      <c r="BR18" s="5"/>
      <c r="BS18" s="5"/>
      <c r="BT18" s="5"/>
      <c r="BU18" s="5"/>
      <c r="BV18" s="5"/>
      <c r="BW18" s="5"/>
    </row>
    <row r="19" spans="1:75" ht="18.75" customHeight="1" x14ac:dyDescent="0.4">
      <c r="A19" s="69"/>
      <c r="B19" s="20" t="s">
        <v>19</v>
      </c>
      <c r="C19" s="4" t="str">
        <f>IF(B17="","",WEEKDAY(C18))</f>
        <v/>
      </c>
      <c r="D19" s="4" t="str">
        <f>IF(B17="","",WEEKDAY(D18))</f>
        <v/>
      </c>
      <c r="E19" s="4" t="str">
        <f>IF(B17="","",WEEKDAY(E18))</f>
        <v/>
      </c>
      <c r="F19" s="4" t="str">
        <f>IF(B17="","",WEEKDAY(F18))</f>
        <v/>
      </c>
      <c r="G19" s="4" t="str">
        <f>IF(B17="","",WEEKDAY(G18))</f>
        <v/>
      </c>
      <c r="H19" s="4" t="str">
        <f>IF(B17="","",WEEKDAY(H18))</f>
        <v/>
      </c>
      <c r="I19" s="4" t="str">
        <f>IF(B17="","",WEEKDAY(I18))</f>
        <v/>
      </c>
      <c r="J19" s="4" t="str">
        <f>IF(B17="","",WEEKDAY(J18))</f>
        <v/>
      </c>
      <c r="K19" s="4" t="str">
        <f>IF(B17="","",WEEKDAY(K18))</f>
        <v/>
      </c>
      <c r="L19" s="4" t="str">
        <f>IF(B17="","",WEEKDAY(L18))</f>
        <v/>
      </c>
      <c r="M19" s="4" t="str">
        <f>IF(B17="","",WEEKDAY(M18))</f>
        <v/>
      </c>
      <c r="N19" s="4" t="str">
        <f>IF(B17="","",WEEKDAY(N18))</f>
        <v/>
      </c>
      <c r="O19" s="4" t="str">
        <f>IF(B17="","",WEEKDAY(O18))</f>
        <v/>
      </c>
      <c r="P19" s="4" t="str">
        <f>IF(B17="","",WEEKDAY(P18))</f>
        <v/>
      </c>
      <c r="Q19" s="4" t="str">
        <f>IF(B17="","",WEEKDAY(Q18))</f>
        <v/>
      </c>
      <c r="R19" s="4" t="str">
        <f>IF(B17="","",WEEKDAY(R18))</f>
        <v/>
      </c>
      <c r="S19" s="4" t="str">
        <f>IF(B17="","",WEEKDAY(S18))</f>
        <v/>
      </c>
      <c r="T19" s="4" t="str">
        <f>IF(B17="","",WEEKDAY(T18))</f>
        <v/>
      </c>
      <c r="U19" s="4" t="str">
        <f>IF(B17="","",WEEKDAY(U18))</f>
        <v/>
      </c>
      <c r="V19" s="4" t="str">
        <f>IF(B17="","",WEEKDAY(V18))</f>
        <v/>
      </c>
      <c r="W19" s="4" t="str">
        <f>IF(B17="","",WEEKDAY(W18))</f>
        <v/>
      </c>
      <c r="X19" s="4" t="str">
        <f>IF(B17="","",WEEKDAY(X18))</f>
        <v/>
      </c>
      <c r="Y19" s="4" t="str">
        <f>IF(B17="","",WEEKDAY(Y18))</f>
        <v/>
      </c>
      <c r="Z19" s="4" t="str">
        <f>IF(B17="","",WEEKDAY(Z18))</f>
        <v/>
      </c>
      <c r="AA19" s="4" t="str">
        <f>IF(B17="","",WEEKDAY(AA18))</f>
        <v/>
      </c>
      <c r="AB19" s="4" t="str">
        <f>IF(B17="","",WEEKDAY(AB18))</f>
        <v/>
      </c>
      <c r="AC19" s="4" t="str">
        <f>IF(B17="","",WEEKDAY(AC18))</f>
        <v/>
      </c>
      <c r="AD19" s="4" t="str">
        <f>IF(B17="","",WEEKDAY(AD18))</f>
        <v/>
      </c>
      <c r="AE19" s="4" t="str">
        <f>IF(AE18="","",WEEKDAY(AE18))</f>
        <v/>
      </c>
      <c r="AF19" s="4" t="str">
        <f>IF(AF18="","",WEEKDAY(AF18))</f>
        <v/>
      </c>
      <c r="AG19" s="4" t="str">
        <f>IF(AG18="","",WEEKDAY(AG18))</f>
        <v/>
      </c>
      <c r="AH19" s="56"/>
      <c r="AI19" s="56"/>
      <c r="AJ19" s="76" t="s">
        <v>21</v>
      </c>
      <c r="AK19" s="76"/>
      <c r="AL19" s="76"/>
      <c r="AM19" s="77" t="s">
        <v>22</v>
      </c>
      <c r="AN19" s="77"/>
      <c r="AO19" s="77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5"/>
      <c r="BJ19" s="5"/>
      <c r="BK19" s="5"/>
      <c r="BL19" s="5"/>
      <c r="BM19" s="5"/>
      <c r="BN19" s="5"/>
      <c r="BO19" s="20" t="s">
        <v>36</v>
      </c>
      <c r="BP19" s="6"/>
      <c r="BQ19" s="5"/>
      <c r="BR19" s="5"/>
      <c r="BS19" s="5"/>
      <c r="BT19" s="5"/>
      <c r="BU19" s="5"/>
      <c r="BV19" s="5"/>
      <c r="BW19" s="5"/>
    </row>
    <row r="20" spans="1:75" ht="19.5" customHeight="1" x14ac:dyDescent="0.4">
      <c r="A20" s="55" t="s">
        <v>0</v>
      </c>
      <c r="B20" s="20" t="s">
        <v>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20">
        <f>COUNTIFS(C20:AG20,"〇")</f>
        <v>0</v>
      </c>
      <c r="AI20" s="52" t="str">
        <f>IF(AH20=0,"－",ROUNDDOWN(AH21/AH20,3))</f>
        <v>－</v>
      </c>
      <c r="AJ20" s="58">
        <f>AI75</f>
        <v>0</v>
      </c>
      <c r="AK20" s="58"/>
      <c r="AL20" s="58"/>
      <c r="AM20" s="59" t="str">
        <f>IF(B17="","－",AH21)</f>
        <v>－</v>
      </c>
      <c r="AN20" s="58"/>
      <c r="AO20" s="58"/>
      <c r="AP20" s="60" t="s">
        <v>31</v>
      </c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2"/>
      <c r="BJ20" s="5"/>
      <c r="BK20" s="5"/>
      <c r="BL20" s="5"/>
      <c r="BM20" s="5"/>
      <c r="BN20" s="5"/>
      <c r="BO20" s="23"/>
      <c r="BP20" s="5"/>
      <c r="BQ20" s="5"/>
      <c r="BR20" s="5"/>
      <c r="BS20" s="5"/>
      <c r="BT20" s="5"/>
      <c r="BU20" s="5"/>
      <c r="BV20" s="5"/>
      <c r="BW20" s="5"/>
    </row>
    <row r="21" spans="1:75" ht="18.75" customHeight="1" x14ac:dyDescent="0.4">
      <c r="A21" s="56"/>
      <c r="B21" s="20" t="s">
        <v>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20">
        <f>COUNTIFS(C21:AG21,"●")</f>
        <v>0</v>
      </c>
      <c r="AI21" s="57"/>
      <c r="AJ21" s="66" t="str">
        <f>IF(AM20="－","－",IF(AJ20=0,"達成予定",IF(AJ20-AM20=AJ20,"未達成の見通し",IF(AJ20/AM20&lt;=1,"達成予定","未達成の見通し"))))</f>
        <v>－</v>
      </c>
      <c r="AK21" s="66"/>
      <c r="AL21" s="66"/>
      <c r="AM21" s="67"/>
      <c r="AN21" s="67"/>
      <c r="AO21" s="67"/>
      <c r="AP21" s="63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9.5" thickBot="1" x14ac:dyDescent="0.45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0.25" thickTop="1" thickBot="1" x14ac:dyDescent="0.45">
      <c r="A23" s="5"/>
      <c r="B23" s="15"/>
      <c r="C23" s="35" t="s">
        <v>23</v>
      </c>
      <c r="D23" s="15"/>
      <c r="E23" s="1" t="s">
        <v>24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9.5" customHeight="1" thickTop="1" x14ac:dyDescent="0.4">
      <c r="A24" s="68"/>
      <c r="B24" s="20" t="s">
        <v>18</v>
      </c>
      <c r="C24" s="3" t="str">
        <f>IF(B23="","",DATE($B$23,$D$23,1))</f>
        <v/>
      </c>
      <c r="D24" s="2" t="str">
        <f>IF(B23="","",C24+1)</f>
        <v/>
      </c>
      <c r="E24" s="2" t="str">
        <f>IF(B23="","",D24+1)</f>
        <v/>
      </c>
      <c r="F24" s="2" t="str">
        <f>IF(B23="","",E24+1)</f>
        <v/>
      </c>
      <c r="G24" s="2" t="str">
        <f>IF(B23="","",F24+1)</f>
        <v/>
      </c>
      <c r="H24" s="2" t="str">
        <f>IF(B23="","",G24+1)</f>
        <v/>
      </c>
      <c r="I24" s="2" t="str">
        <f>IF(B23="","",H24+1)</f>
        <v/>
      </c>
      <c r="J24" s="2" t="str">
        <f>IF(B23="","",I24+1)</f>
        <v/>
      </c>
      <c r="K24" s="2" t="str">
        <f>IF(B23="","",J24+1)</f>
        <v/>
      </c>
      <c r="L24" s="2" t="str">
        <f>IF(B23="","",K24+1)</f>
        <v/>
      </c>
      <c r="M24" s="2" t="str">
        <f>IF(B23="","",L24+1)</f>
        <v/>
      </c>
      <c r="N24" s="2" t="str">
        <f>IF(B23="","",M24+1)</f>
        <v/>
      </c>
      <c r="O24" s="2" t="str">
        <f>IF(B23="","",N24+1)</f>
        <v/>
      </c>
      <c r="P24" s="2" t="str">
        <f>IF(B23="","",O24+1)</f>
        <v/>
      </c>
      <c r="Q24" s="2" t="str">
        <f>IF(B23="","",P24+1)</f>
        <v/>
      </c>
      <c r="R24" s="2" t="str">
        <f>IF(B23="","",Q24+1)</f>
        <v/>
      </c>
      <c r="S24" s="2" t="str">
        <f>IF(B23="","",R24+1)</f>
        <v/>
      </c>
      <c r="T24" s="2" t="str">
        <f>IF(B23="","",S24+1)</f>
        <v/>
      </c>
      <c r="U24" s="2" t="str">
        <f>IF(B23="","",T24+1)</f>
        <v/>
      </c>
      <c r="V24" s="2" t="str">
        <f>IF(B23="","",U24+1)</f>
        <v/>
      </c>
      <c r="W24" s="2" t="str">
        <f>IF(B23="","",V24+1)</f>
        <v/>
      </c>
      <c r="X24" s="2" t="str">
        <f>IF(B23="","",W24+1)</f>
        <v/>
      </c>
      <c r="Y24" s="2" t="str">
        <f>IF(B23="","",X24+1)</f>
        <v/>
      </c>
      <c r="Z24" s="2" t="str">
        <f>IF(B23="","",Y24+1)</f>
        <v/>
      </c>
      <c r="AA24" s="2" t="str">
        <f>IF(B23="","",Z24+1)</f>
        <v/>
      </c>
      <c r="AB24" s="2" t="str">
        <f>IF(B23="","",AA24+1)</f>
        <v/>
      </c>
      <c r="AC24" s="2" t="str">
        <f>IF(B23="","",AB24+1)</f>
        <v/>
      </c>
      <c r="AD24" s="2" t="str">
        <f>IF(B23="","",AC24+1)</f>
        <v/>
      </c>
      <c r="AE24" s="3" t="str">
        <f>IF(AD24="","",IF(DAY(AD24+1)=1,"",AD24+1))</f>
        <v/>
      </c>
      <c r="AF24" s="3" t="str">
        <f t="shared" ref="AF24" si="3">IF(AE24="","",IF(DAY(AE24+1)=1,"",AE24+1))</f>
        <v/>
      </c>
      <c r="AG24" s="3" t="str">
        <f t="shared" ref="AG24" si="4">IF(AF24="","",IF(DAY(AF24+1)=1,"",AF24+1))</f>
        <v/>
      </c>
      <c r="AH24" s="45" t="s">
        <v>7</v>
      </c>
      <c r="AI24" s="70" t="s">
        <v>17</v>
      </c>
      <c r="AJ24" s="71" t="s">
        <v>25</v>
      </c>
      <c r="AK24" s="58"/>
      <c r="AL24" s="58"/>
      <c r="AM24" s="58"/>
      <c r="AN24" s="58"/>
      <c r="AO24" s="58"/>
      <c r="AP24" s="72" t="s">
        <v>12</v>
      </c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3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x14ac:dyDescent="0.4">
      <c r="A25" s="69"/>
      <c r="B25" s="20" t="s">
        <v>19</v>
      </c>
      <c r="C25" s="4" t="str">
        <f>IF(B23="","",WEEKDAY(C24))</f>
        <v/>
      </c>
      <c r="D25" s="4" t="str">
        <f>IF(B23="","",WEEKDAY(D24))</f>
        <v/>
      </c>
      <c r="E25" s="4" t="str">
        <f>IF(B23="","",WEEKDAY(E24))</f>
        <v/>
      </c>
      <c r="F25" s="4" t="str">
        <f>IF(B23="","",WEEKDAY(F24))</f>
        <v/>
      </c>
      <c r="G25" s="4" t="str">
        <f>IF(B23="","",WEEKDAY(G24))</f>
        <v/>
      </c>
      <c r="H25" s="4" t="str">
        <f>IF(B23="","",WEEKDAY(H24))</f>
        <v/>
      </c>
      <c r="I25" s="4" t="str">
        <f>IF(B23="","",WEEKDAY(I24))</f>
        <v/>
      </c>
      <c r="J25" s="4" t="str">
        <f>IF(B23="","",WEEKDAY(J24))</f>
        <v/>
      </c>
      <c r="K25" s="4" t="str">
        <f>IF(B23="","",WEEKDAY(K24))</f>
        <v/>
      </c>
      <c r="L25" s="4" t="str">
        <f>IF(B23="","",WEEKDAY(L24))</f>
        <v/>
      </c>
      <c r="M25" s="4" t="str">
        <f>IF(B23="","",WEEKDAY(M24))</f>
        <v/>
      </c>
      <c r="N25" s="4" t="str">
        <f>IF(B23="","",WEEKDAY(N24))</f>
        <v/>
      </c>
      <c r="O25" s="4" t="str">
        <f>IF(B23="","",WEEKDAY(O24))</f>
        <v/>
      </c>
      <c r="P25" s="4" t="str">
        <f>IF(B23="","",WEEKDAY(P24))</f>
        <v/>
      </c>
      <c r="Q25" s="4" t="str">
        <f>IF(B23="","",WEEKDAY(Q24))</f>
        <v/>
      </c>
      <c r="R25" s="4" t="str">
        <f>IF(B23="","",WEEKDAY(R24))</f>
        <v/>
      </c>
      <c r="S25" s="4" t="str">
        <f>IF(B23="","",WEEKDAY(S24))</f>
        <v/>
      </c>
      <c r="T25" s="4" t="str">
        <f>IF(B23="","",WEEKDAY(T24))</f>
        <v/>
      </c>
      <c r="U25" s="4" t="str">
        <f>IF(B23="","",WEEKDAY(U24))</f>
        <v/>
      </c>
      <c r="V25" s="4" t="str">
        <f>IF(B23="","",WEEKDAY(V24))</f>
        <v/>
      </c>
      <c r="W25" s="4" t="str">
        <f>IF(B23="","",WEEKDAY(W24))</f>
        <v/>
      </c>
      <c r="X25" s="4" t="str">
        <f>IF(B23="","",WEEKDAY(X24))</f>
        <v/>
      </c>
      <c r="Y25" s="4" t="str">
        <f>IF(B23="","",WEEKDAY(Y24))</f>
        <v/>
      </c>
      <c r="Z25" s="4" t="str">
        <f>IF(B23="","",WEEKDAY(Z24))</f>
        <v/>
      </c>
      <c r="AA25" s="4" t="str">
        <f>IF(B23="","",WEEKDAY(AA24))</f>
        <v/>
      </c>
      <c r="AB25" s="4" t="str">
        <f>IF(B23="","",WEEKDAY(AB24))</f>
        <v/>
      </c>
      <c r="AC25" s="4" t="str">
        <f>IF(B23="","",WEEKDAY(AC24))</f>
        <v/>
      </c>
      <c r="AD25" s="4" t="str">
        <f>IF(B23="","",WEEKDAY(AD24))</f>
        <v/>
      </c>
      <c r="AE25" s="4" t="str">
        <f>IF(AE24="","",WEEKDAY(AE24))</f>
        <v/>
      </c>
      <c r="AF25" s="4" t="str">
        <f>IF(AF24="","",WEEKDAY(AF24))</f>
        <v/>
      </c>
      <c r="AG25" s="4" t="str">
        <f>IF(AG24="","",WEEKDAY(AG24))</f>
        <v/>
      </c>
      <c r="AH25" s="45"/>
      <c r="AI25" s="56"/>
      <c r="AJ25" s="76" t="s">
        <v>21</v>
      </c>
      <c r="AK25" s="76"/>
      <c r="AL25" s="76"/>
      <c r="AM25" s="77" t="s">
        <v>22</v>
      </c>
      <c r="AN25" s="77"/>
      <c r="AO25" s="77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9.5" customHeight="1" x14ac:dyDescent="0.4">
      <c r="A26" s="45" t="s">
        <v>0</v>
      </c>
      <c r="B26" s="20" t="s">
        <v>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20">
        <f>COUNTIFS(C26:AG26,"〇")</f>
        <v>0</v>
      </c>
      <c r="AI26" s="78" t="str">
        <f>IF(AH26=0,"－",ROUNDDOWN(AH27/AH26,3))</f>
        <v>－</v>
      </c>
      <c r="AJ26" s="58">
        <f>AI83</f>
        <v>0</v>
      </c>
      <c r="AK26" s="58"/>
      <c r="AL26" s="58"/>
      <c r="AM26" s="59" t="str">
        <f>IF(B23="","－",AH27)</f>
        <v>－</v>
      </c>
      <c r="AN26" s="58"/>
      <c r="AO26" s="58"/>
      <c r="AP26" s="60" t="s">
        <v>31</v>
      </c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2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8.75" customHeight="1" x14ac:dyDescent="0.4">
      <c r="A27" s="45"/>
      <c r="B27" s="20" t="s">
        <v>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20">
        <f>COUNTIFS(C27:AG27,"●")</f>
        <v>0</v>
      </c>
      <c r="AI27" s="79"/>
      <c r="AJ27" s="66" t="str">
        <f>IF(AM26="－","－",IF(AJ26=0,"達成予定",IF(AJ26-AM26=AJ26,"未達成の見通し",IF(AJ26/AM26&lt;=1,"達成予定","未達成の見通し"))))</f>
        <v>－</v>
      </c>
      <c r="AK27" s="66"/>
      <c r="AL27" s="66"/>
      <c r="AM27" s="67"/>
      <c r="AN27" s="67"/>
      <c r="AO27" s="67"/>
      <c r="AP27" s="63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0.25" customHeight="1" thickBot="1" x14ac:dyDescent="0.45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0.25" thickTop="1" thickBot="1" x14ac:dyDescent="0.45">
      <c r="A29" s="5"/>
      <c r="B29" s="15"/>
      <c r="C29" s="35" t="s">
        <v>23</v>
      </c>
      <c r="D29" s="15"/>
      <c r="E29" s="1" t="s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9.5" customHeight="1" thickTop="1" x14ac:dyDescent="0.4">
      <c r="A30" s="68"/>
      <c r="B30" s="20" t="s">
        <v>18</v>
      </c>
      <c r="C30" s="3" t="str">
        <f>IF(B29="","",DATE($B$29,$D$29,1))</f>
        <v/>
      </c>
      <c r="D30" s="2" t="str">
        <f>IF(B29="","",C30+1)</f>
        <v/>
      </c>
      <c r="E30" s="2" t="str">
        <f>IF(B29="","",D30+1)</f>
        <v/>
      </c>
      <c r="F30" s="2" t="str">
        <f>IF(B29="","",E30+1)</f>
        <v/>
      </c>
      <c r="G30" s="2" t="str">
        <f>IF(B29="","",F30+1)</f>
        <v/>
      </c>
      <c r="H30" s="2" t="str">
        <f>IF(B29="","",G30+1)</f>
        <v/>
      </c>
      <c r="I30" s="2" t="str">
        <f>IF(B29="","",H30+1)</f>
        <v/>
      </c>
      <c r="J30" s="2" t="str">
        <f>IF(B29="","",I30+1)</f>
        <v/>
      </c>
      <c r="K30" s="2" t="str">
        <f>IF(B29="","",J30+1)</f>
        <v/>
      </c>
      <c r="L30" s="2" t="str">
        <f>IF(B29="","",K30+1)</f>
        <v/>
      </c>
      <c r="M30" s="2" t="str">
        <f>IF(B29="","",L30+1)</f>
        <v/>
      </c>
      <c r="N30" s="2" t="str">
        <f>IF(B29="","",M30+1)</f>
        <v/>
      </c>
      <c r="O30" s="2" t="str">
        <f>IF(B29="","",N30+1)</f>
        <v/>
      </c>
      <c r="P30" s="2" t="str">
        <f>IF(B29="","",O30+1)</f>
        <v/>
      </c>
      <c r="Q30" s="2" t="str">
        <f>IF(B29="","",P30+1)</f>
        <v/>
      </c>
      <c r="R30" s="2" t="str">
        <f>IF(B29="","",Q30+1)</f>
        <v/>
      </c>
      <c r="S30" s="2" t="str">
        <f>IF(B29="","",R30+1)</f>
        <v/>
      </c>
      <c r="T30" s="2" t="str">
        <f>IF(B29="","",S30+1)</f>
        <v/>
      </c>
      <c r="U30" s="2" t="str">
        <f>IF(B29="","",T30+1)</f>
        <v/>
      </c>
      <c r="V30" s="2" t="str">
        <f>IF(B29="","",U30+1)</f>
        <v/>
      </c>
      <c r="W30" s="2" t="str">
        <f>IF(B29="","",V30+1)</f>
        <v/>
      </c>
      <c r="X30" s="2" t="str">
        <f>IF(B29="","",W30+1)</f>
        <v/>
      </c>
      <c r="Y30" s="2" t="str">
        <f>IF(B29="","",X30+1)</f>
        <v/>
      </c>
      <c r="Z30" s="2" t="str">
        <f>IF(B29="","",Y30+1)</f>
        <v/>
      </c>
      <c r="AA30" s="2" t="str">
        <f>IF(B29="","",Z30+1)</f>
        <v/>
      </c>
      <c r="AB30" s="2" t="str">
        <f>IF(B29="","",AA30+1)</f>
        <v/>
      </c>
      <c r="AC30" s="2" t="str">
        <f>IF(B29="","",AB30+1)</f>
        <v/>
      </c>
      <c r="AD30" s="2" t="str">
        <f>IF(B29="","",AC30+1)</f>
        <v/>
      </c>
      <c r="AE30" s="3" t="str">
        <f>IF(AD30="","",IF(DAY(AD30+1)=1,"",AD30+1))</f>
        <v/>
      </c>
      <c r="AF30" s="3" t="str">
        <f t="shared" ref="AF30" si="5">IF(AE30="","",IF(DAY(AE30+1)=1,"",AE30+1))</f>
        <v/>
      </c>
      <c r="AG30" s="3" t="str">
        <f t="shared" ref="AG30" si="6">IF(AF30="","",IF(DAY(AF30+1)=1,"",AF30+1))</f>
        <v/>
      </c>
      <c r="AH30" s="45" t="s">
        <v>7</v>
      </c>
      <c r="AI30" s="70" t="s">
        <v>17</v>
      </c>
      <c r="AJ30" s="71" t="s">
        <v>25</v>
      </c>
      <c r="AK30" s="58"/>
      <c r="AL30" s="58"/>
      <c r="AM30" s="58"/>
      <c r="AN30" s="58"/>
      <c r="AO30" s="58"/>
      <c r="AP30" s="72" t="s">
        <v>12</v>
      </c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3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x14ac:dyDescent="0.4">
      <c r="A31" s="69"/>
      <c r="B31" s="20" t="s">
        <v>19</v>
      </c>
      <c r="C31" s="4" t="str">
        <f>IF(B29="","",WEEKDAY(C30))</f>
        <v/>
      </c>
      <c r="D31" s="4" t="str">
        <f>IF(B29="","",WEEKDAY(D30))</f>
        <v/>
      </c>
      <c r="E31" s="4" t="str">
        <f>IF(B29="","",WEEKDAY(E30))</f>
        <v/>
      </c>
      <c r="F31" s="4" t="str">
        <f>IF(B29="","",WEEKDAY(F30))</f>
        <v/>
      </c>
      <c r="G31" s="4" t="str">
        <f>IF(B29="","",WEEKDAY(G30))</f>
        <v/>
      </c>
      <c r="H31" s="4" t="str">
        <f>IF(B29="","",WEEKDAY(H30))</f>
        <v/>
      </c>
      <c r="I31" s="4" t="str">
        <f>IF(B29="","",WEEKDAY(I30))</f>
        <v/>
      </c>
      <c r="J31" s="4" t="str">
        <f>IF(B29="","",WEEKDAY(J30))</f>
        <v/>
      </c>
      <c r="K31" s="4" t="str">
        <f>IF(B29="","",WEEKDAY(K30))</f>
        <v/>
      </c>
      <c r="L31" s="4" t="str">
        <f>IF(B29="","",WEEKDAY(L30))</f>
        <v/>
      </c>
      <c r="M31" s="4" t="str">
        <f>IF(B29="","",WEEKDAY(M30))</f>
        <v/>
      </c>
      <c r="N31" s="4" t="str">
        <f>IF(B29="","",WEEKDAY(N30))</f>
        <v/>
      </c>
      <c r="O31" s="4" t="str">
        <f>IF(B29="","",WEEKDAY(O30))</f>
        <v/>
      </c>
      <c r="P31" s="4" t="str">
        <f>IF(B29="","",WEEKDAY(P30))</f>
        <v/>
      </c>
      <c r="Q31" s="4" t="str">
        <f>IF(B29="","",WEEKDAY(Q30))</f>
        <v/>
      </c>
      <c r="R31" s="4" t="str">
        <f>IF(B29="","",WEEKDAY(R30))</f>
        <v/>
      </c>
      <c r="S31" s="4" t="str">
        <f>IF(B29="","",WEEKDAY(S30))</f>
        <v/>
      </c>
      <c r="T31" s="4" t="str">
        <f>IF(B29="","",WEEKDAY(T30))</f>
        <v/>
      </c>
      <c r="U31" s="4" t="str">
        <f>IF(B29="","",WEEKDAY(U30))</f>
        <v/>
      </c>
      <c r="V31" s="4" t="str">
        <f>IF(B29="","",WEEKDAY(V30))</f>
        <v/>
      </c>
      <c r="W31" s="4" t="str">
        <f>IF(B29="","",WEEKDAY(W30))</f>
        <v/>
      </c>
      <c r="X31" s="4" t="str">
        <f>IF(B29="","",WEEKDAY(X30))</f>
        <v/>
      </c>
      <c r="Y31" s="4" t="str">
        <f>IF(B29="","",WEEKDAY(Y30))</f>
        <v/>
      </c>
      <c r="Z31" s="4" t="str">
        <f>IF(B29="","",WEEKDAY(Z30))</f>
        <v/>
      </c>
      <c r="AA31" s="4" t="str">
        <f>IF(B29="","",WEEKDAY(AA30))</f>
        <v/>
      </c>
      <c r="AB31" s="4" t="str">
        <f>IF(B29="","",WEEKDAY(AB30))</f>
        <v/>
      </c>
      <c r="AC31" s="4" t="str">
        <f>IF(B29="","",WEEKDAY(AC30))</f>
        <v/>
      </c>
      <c r="AD31" s="4" t="str">
        <f>IF(B29="","",WEEKDAY(AD30))</f>
        <v/>
      </c>
      <c r="AE31" s="4" t="str">
        <f>IF(AE30="","",WEEKDAY(AE30))</f>
        <v/>
      </c>
      <c r="AF31" s="4" t="str">
        <f>IF(AF30="","",WEEKDAY(AF30))</f>
        <v/>
      </c>
      <c r="AG31" s="4" t="str">
        <f>IF(AG30="","",WEEKDAY(AG30))</f>
        <v/>
      </c>
      <c r="AH31" s="45"/>
      <c r="AI31" s="56"/>
      <c r="AJ31" s="76" t="s">
        <v>21</v>
      </c>
      <c r="AK31" s="76"/>
      <c r="AL31" s="76"/>
      <c r="AM31" s="77" t="s">
        <v>22</v>
      </c>
      <c r="AN31" s="77"/>
      <c r="AO31" s="77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9.5" customHeight="1" x14ac:dyDescent="0.4">
      <c r="A32" s="45" t="s">
        <v>0</v>
      </c>
      <c r="B32" s="20" t="s">
        <v>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20">
        <f>COUNTIFS(C32:AG32,"〇")</f>
        <v>0</v>
      </c>
      <c r="AI32" s="52" t="str">
        <f>IF(AH32=0,"－",ROUNDDOWN(AH33/AH32,3))</f>
        <v>－</v>
      </c>
      <c r="AJ32" s="58">
        <f>AI91</f>
        <v>0</v>
      </c>
      <c r="AK32" s="58"/>
      <c r="AL32" s="58"/>
      <c r="AM32" s="59" t="str">
        <f>IF(B29="","－",AH33)</f>
        <v>－</v>
      </c>
      <c r="AN32" s="58"/>
      <c r="AO32" s="58"/>
      <c r="AP32" s="60" t="s">
        <v>31</v>
      </c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2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18.75" customHeight="1" x14ac:dyDescent="0.4">
      <c r="A33" s="45"/>
      <c r="B33" s="20" t="s">
        <v>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20">
        <f>COUNTIFS(C33:AG33,"●")</f>
        <v>0</v>
      </c>
      <c r="AI33" s="57"/>
      <c r="AJ33" s="66" t="str">
        <f>IF(AM32="－","－",IF(AJ32=0,"達成予定",IF(AJ32-AM32=AJ32,"未達成の見通し",IF(AJ32/AM32&lt;=1,"達成予定","未達成の見通し"))))</f>
        <v>－</v>
      </c>
      <c r="AK33" s="66"/>
      <c r="AL33" s="66"/>
      <c r="AM33" s="67"/>
      <c r="AN33" s="67"/>
      <c r="AO33" s="67"/>
      <c r="AP33" s="63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0.25" customHeight="1" thickBot="1" x14ac:dyDescent="0.45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0.25" thickTop="1" thickBot="1" x14ac:dyDescent="0.45">
      <c r="A35" s="5"/>
      <c r="B35" s="15"/>
      <c r="C35" s="35" t="s">
        <v>23</v>
      </c>
      <c r="D35" s="15"/>
      <c r="E35" s="1" t="s">
        <v>24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9.5" customHeight="1" thickTop="1" x14ac:dyDescent="0.4">
      <c r="A36" s="68"/>
      <c r="B36" s="20" t="s">
        <v>18</v>
      </c>
      <c r="C36" s="3" t="str">
        <f>IF(B35="","",DATE($B$35,$D$35,1))</f>
        <v/>
      </c>
      <c r="D36" s="2" t="str">
        <f>IF(B35="","",C36+1)</f>
        <v/>
      </c>
      <c r="E36" s="2" t="str">
        <f>IF(B35="","",D36+1)</f>
        <v/>
      </c>
      <c r="F36" s="2" t="str">
        <f>IF(B35="","",E36+1)</f>
        <v/>
      </c>
      <c r="G36" s="2" t="str">
        <f>IF(B35="","",F36+1)</f>
        <v/>
      </c>
      <c r="H36" s="2" t="str">
        <f>IF(B35="","",G36+1)</f>
        <v/>
      </c>
      <c r="I36" s="2" t="str">
        <f>IF(B35="","",H36+1)</f>
        <v/>
      </c>
      <c r="J36" s="2" t="str">
        <f>IF(B35="","",I36+1)</f>
        <v/>
      </c>
      <c r="K36" s="2" t="str">
        <f>IF(B35="","",J36+1)</f>
        <v/>
      </c>
      <c r="L36" s="2" t="str">
        <f>IF(B35="","",K36+1)</f>
        <v/>
      </c>
      <c r="M36" s="2" t="str">
        <f>IF(B35="","",L36+1)</f>
        <v/>
      </c>
      <c r="N36" s="2" t="str">
        <f>IF(B35="","",M36+1)</f>
        <v/>
      </c>
      <c r="O36" s="2" t="str">
        <f>IF(B35="","",N36+1)</f>
        <v/>
      </c>
      <c r="P36" s="2" t="str">
        <f>IF(B35="","",O36+1)</f>
        <v/>
      </c>
      <c r="Q36" s="2" t="str">
        <f>IF(B35="","",P36+1)</f>
        <v/>
      </c>
      <c r="R36" s="2" t="str">
        <f>IF(B35="","",Q36+1)</f>
        <v/>
      </c>
      <c r="S36" s="2" t="str">
        <f>IF(B35="","",R36+1)</f>
        <v/>
      </c>
      <c r="T36" s="2" t="str">
        <f>IF(B35="","",S36+1)</f>
        <v/>
      </c>
      <c r="U36" s="2" t="str">
        <f>IF(B35="","",T36+1)</f>
        <v/>
      </c>
      <c r="V36" s="2" t="str">
        <f>IF(B35="","",U36+1)</f>
        <v/>
      </c>
      <c r="W36" s="2" t="str">
        <f>IF(B35="","",V36+1)</f>
        <v/>
      </c>
      <c r="X36" s="2" t="str">
        <f>IF(B35="","",W36+1)</f>
        <v/>
      </c>
      <c r="Y36" s="2" t="str">
        <f>IF(B35="","",X36+1)</f>
        <v/>
      </c>
      <c r="Z36" s="2" t="str">
        <f>IF(B35="","",Y36+1)</f>
        <v/>
      </c>
      <c r="AA36" s="2" t="str">
        <f>IF(B35="","",Z36+1)</f>
        <v/>
      </c>
      <c r="AB36" s="2" t="str">
        <f>IF(B35="","",AA36+1)</f>
        <v/>
      </c>
      <c r="AC36" s="2" t="str">
        <f>IF(B35="","",AB36+1)</f>
        <v/>
      </c>
      <c r="AD36" s="2" t="str">
        <f>IF(B35="","",AC36+1)</f>
        <v/>
      </c>
      <c r="AE36" s="3" t="str">
        <f>IF(AD36="","",IF(DAY(AD36+1)=1,"",AD36+1))</f>
        <v/>
      </c>
      <c r="AF36" s="3" t="str">
        <f t="shared" ref="AF36" si="7">IF(AE36="","",IF(DAY(AE36+1)=1,"",AE36+1))</f>
        <v/>
      </c>
      <c r="AG36" s="3" t="str">
        <f t="shared" ref="AG36" si="8">IF(AF36="","",IF(DAY(AF36+1)=1,"",AF36+1))</f>
        <v/>
      </c>
      <c r="AH36" s="45" t="s">
        <v>7</v>
      </c>
      <c r="AI36" s="70" t="s">
        <v>17</v>
      </c>
      <c r="AJ36" s="71" t="s">
        <v>25</v>
      </c>
      <c r="AK36" s="58"/>
      <c r="AL36" s="58"/>
      <c r="AM36" s="58"/>
      <c r="AN36" s="58"/>
      <c r="AO36" s="58"/>
      <c r="AP36" s="72" t="s">
        <v>12</v>
      </c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3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x14ac:dyDescent="0.4">
      <c r="A37" s="69"/>
      <c r="B37" s="20" t="s">
        <v>19</v>
      </c>
      <c r="C37" s="4" t="str">
        <f>IF(B35="","",WEEKDAY(C36))</f>
        <v/>
      </c>
      <c r="D37" s="4" t="str">
        <f>IF(B35="","",WEEKDAY(D36))</f>
        <v/>
      </c>
      <c r="E37" s="4" t="str">
        <f>IF(B35="","",WEEKDAY(E36))</f>
        <v/>
      </c>
      <c r="F37" s="4" t="str">
        <f>IF(B35="","",WEEKDAY(F36))</f>
        <v/>
      </c>
      <c r="G37" s="4" t="str">
        <f>IF(B35="","",WEEKDAY(G36))</f>
        <v/>
      </c>
      <c r="H37" s="4" t="str">
        <f>IF(B35="","",WEEKDAY(H36))</f>
        <v/>
      </c>
      <c r="I37" s="4" t="str">
        <f>IF(B35="","",WEEKDAY(I36))</f>
        <v/>
      </c>
      <c r="J37" s="4" t="str">
        <f>IF(B35="","",WEEKDAY(J36))</f>
        <v/>
      </c>
      <c r="K37" s="4" t="str">
        <f>IF(B35="","",WEEKDAY(K36))</f>
        <v/>
      </c>
      <c r="L37" s="4" t="str">
        <f>IF(B35="","",WEEKDAY(L36))</f>
        <v/>
      </c>
      <c r="M37" s="4" t="str">
        <f>IF(B35="","",WEEKDAY(M36))</f>
        <v/>
      </c>
      <c r="N37" s="4" t="str">
        <f>IF(B35="","",WEEKDAY(N36))</f>
        <v/>
      </c>
      <c r="O37" s="4" t="str">
        <f>IF(B35="","",WEEKDAY(O36))</f>
        <v/>
      </c>
      <c r="P37" s="4" t="str">
        <f>IF(B35="","",WEEKDAY(P36))</f>
        <v/>
      </c>
      <c r="Q37" s="4" t="str">
        <f>IF(B35="","",WEEKDAY(Q36))</f>
        <v/>
      </c>
      <c r="R37" s="4" t="str">
        <f>IF(B35="","",WEEKDAY(R36))</f>
        <v/>
      </c>
      <c r="S37" s="4" t="str">
        <f>IF(B35="","",WEEKDAY(S36))</f>
        <v/>
      </c>
      <c r="T37" s="4" t="str">
        <f>IF(B35="","",WEEKDAY(T36))</f>
        <v/>
      </c>
      <c r="U37" s="4" t="str">
        <f>IF(B35="","",WEEKDAY(U36))</f>
        <v/>
      </c>
      <c r="V37" s="4" t="str">
        <f>IF(B35="","",WEEKDAY(V36))</f>
        <v/>
      </c>
      <c r="W37" s="4" t="str">
        <f>IF(B35="","",WEEKDAY(W36))</f>
        <v/>
      </c>
      <c r="X37" s="4" t="str">
        <f>IF(B35="","",WEEKDAY(X36))</f>
        <v/>
      </c>
      <c r="Y37" s="4" t="str">
        <f>IF(B35="","",WEEKDAY(Y36))</f>
        <v/>
      </c>
      <c r="Z37" s="4" t="str">
        <f>IF(B35="","",WEEKDAY(Z36))</f>
        <v/>
      </c>
      <c r="AA37" s="4" t="str">
        <f>IF(B35="","",WEEKDAY(AA36))</f>
        <v/>
      </c>
      <c r="AB37" s="4" t="str">
        <f>IF(B35="","",WEEKDAY(AB36))</f>
        <v/>
      </c>
      <c r="AC37" s="4" t="str">
        <f>IF(B35="","",WEEKDAY(AC36))</f>
        <v/>
      </c>
      <c r="AD37" s="4" t="str">
        <f>IF(B35="","",WEEKDAY(AD36))</f>
        <v/>
      </c>
      <c r="AE37" s="4" t="str">
        <f>IF(AE36="","",WEEKDAY(AE36))</f>
        <v/>
      </c>
      <c r="AF37" s="4" t="str">
        <f>IF(AF36="","",WEEKDAY(AF36))</f>
        <v/>
      </c>
      <c r="AG37" s="4" t="str">
        <f>IF(AG36="","",WEEKDAY(AG36))</f>
        <v/>
      </c>
      <c r="AH37" s="45"/>
      <c r="AI37" s="56"/>
      <c r="AJ37" s="76" t="s">
        <v>21</v>
      </c>
      <c r="AK37" s="76"/>
      <c r="AL37" s="76"/>
      <c r="AM37" s="77" t="s">
        <v>22</v>
      </c>
      <c r="AN37" s="77"/>
      <c r="AO37" s="77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9.5" customHeight="1" x14ac:dyDescent="0.4">
      <c r="A38" s="45" t="s">
        <v>0</v>
      </c>
      <c r="B38" s="20" t="s">
        <v>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20">
        <f>COUNTIFS(C38:AG38,"〇")</f>
        <v>0</v>
      </c>
      <c r="AI38" s="52" t="str">
        <f>IF(AH38=0,"－",ROUNDDOWN(AH39/AH38,3))</f>
        <v>－</v>
      </c>
      <c r="AJ38" s="58">
        <f>AI99</f>
        <v>0</v>
      </c>
      <c r="AK38" s="58"/>
      <c r="AL38" s="58"/>
      <c r="AM38" s="59" t="str">
        <f>IF(B35="","－",AH39)</f>
        <v>－</v>
      </c>
      <c r="AN38" s="58"/>
      <c r="AO38" s="58"/>
      <c r="AP38" s="60" t="s">
        <v>31</v>
      </c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2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8.75" customHeight="1" x14ac:dyDescent="0.4">
      <c r="A39" s="45"/>
      <c r="B39" s="20" t="s">
        <v>9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20">
        <f>COUNTIFS(C39:AG39,"●")</f>
        <v>0</v>
      </c>
      <c r="AI39" s="57"/>
      <c r="AJ39" s="66" t="str">
        <f>IF(AM38="－","－",IF(AJ38=0,"達成予定",IF(AJ38-AM38=AJ38,"未達成の見通し",IF(AJ38/AM38&lt;=1,"達成予定","未達成の見通し"))))</f>
        <v>－</v>
      </c>
      <c r="AK39" s="66"/>
      <c r="AL39" s="66"/>
      <c r="AM39" s="67"/>
      <c r="AN39" s="67"/>
      <c r="AO39" s="67"/>
      <c r="AP39" s="63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9.5" thickBot="1" x14ac:dyDescent="0.45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0.25" thickTop="1" thickBot="1" x14ac:dyDescent="0.45">
      <c r="A41" s="5"/>
      <c r="B41" s="15"/>
      <c r="C41" s="35" t="s">
        <v>23</v>
      </c>
      <c r="D41" s="15"/>
      <c r="E41" s="1" t="s">
        <v>24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19.5" customHeight="1" thickTop="1" x14ac:dyDescent="0.4">
      <c r="A42" s="68"/>
      <c r="B42" s="20" t="s">
        <v>18</v>
      </c>
      <c r="C42" s="3" t="str">
        <f>IF(B41="","",DATE($B$41,$D$41,1))</f>
        <v/>
      </c>
      <c r="D42" s="2" t="str">
        <f>IF(B41="","",C42+1)</f>
        <v/>
      </c>
      <c r="E42" s="2" t="str">
        <f>IF(B41="","",D42+1)</f>
        <v/>
      </c>
      <c r="F42" s="2" t="str">
        <f>IF(B41="","",E42+1)</f>
        <v/>
      </c>
      <c r="G42" s="2" t="str">
        <f>IF(B41="","",F42+1)</f>
        <v/>
      </c>
      <c r="H42" s="2" t="str">
        <f>IF(B41="","",G42+1)</f>
        <v/>
      </c>
      <c r="I42" s="2" t="str">
        <f>IF(B41="","",H42+1)</f>
        <v/>
      </c>
      <c r="J42" s="2" t="str">
        <f>IF(B41="","",I42+1)</f>
        <v/>
      </c>
      <c r="K42" s="2" t="str">
        <f>IF(B41="","",J42+1)</f>
        <v/>
      </c>
      <c r="L42" s="2" t="str">
        <f>IF(B41="","",K42+1)</f>
        <v/>
      </c>
      <c r="M42" s="2" t="str">
        <f>IF(B41="","",L42+1)</f>
        <v/>
      </c>
      <c r="N42" s="2" t="str">
        <f>IF(B41="","",M42+1)</f>
        <v/>
      </c>
      <c r="O42" s="2" t="str">
        <f>IF(B41="","",N42+1)</f>
        <v/>
      </c>
      <c r="P42" s="2" t="str">
        <f>IF(B41="","",O42+1)</f>
        <v/>
      </c>
      <c r="Q42" s="2" t="str">
        <f>IF(B41="","",P42+1)</f>
        <v/>
      </c>
      <c r="R42" s="2" t="str">
        <f>IF(B41="","",Q42+1)</f>
        <v/>
      </c>
      <c r="S42" s="2" t="str">
        <f>IF(B41="","",R42+1)</f>
        <v/>
      </c>
      <c r="T42" s="2" t="str">
        <f>IF(B41="","",S42+1)</f>
        <v/>
      </c>
      <c r="U42" s="2" t="str">
        <f>IF(B41="","",T42+1)</f>
        <v/>
      </c>
      <c r="V42" s="2" t="str">
        <f>IF(B41="","",U42+1)</f>
        <v/>
      </c>
      <c r="W42" s="2" t="str">
        <f>IF(B41="","",V42+1)</f>
        <v/>
      </c>
      <c r="X42" s="2" t="str">
        <f>IF(B41="","",W42+1)</f>
        <v/>
      </c>
      <c r="Y42" s="2" t="str">
        <f>IF(B41="","",X42+1)</f>
        <v/>
      </c>
      <c r="Z42" s="2" t="str">
        <f>IF(B41="","",Y42+1)</f>
        <v/>
      </c>
      <c r="AA42" s="2" t="str">
        <f>IF(B41="","",Z42+1)</f>
        <v/>
      </c>
      <c r="AB42" s="2" t="str">
        <f>IF(B41="","",AA42+1)</f>
        <v/>
      </c>
      <c r="AC42" s="2" t="str">
        <f>IF(B41="","",AB42+1)</f>
        <v/>
      </c>
      <c r="AD42" s="2" t="str">
        <f>IF(B41="","",AC42+1)</f>
        <v/>
      </c>
      <c r="AE42" s="3" t="str">
        <f>IF(AD42="","",IF(DAY(AD42+1)=1,"",AD42+1))</f>
        <v/>
      </c>
      <c r="AF42" s="3" t="str">
        <f t="shared" ref="AF42" si="9">IF(AE42="","",IF(DAY(AE42+1)=1,"",AE42+1))</f>
        <v/>
      </c>
      <c r="AG42" s="3" t="str">
        <f t="shared" ref="AG42" si="10">IF(AF42="","",IF(DAY(AF42+1)=1,"",AF42+1))</f>
        <v/>
      </c>
      <c r="AH42" s="45" t="s">
        <v>7</v>
      </c>
      <c r="AI42" s="70" t="s">
        <v>17</v>
      </c>
      <c r="AJ42" s="71" t="s">
        <v>25</v>
      </c>
      <c r="AK42" s="58"/>
      <c r="AL42" s="58"/>
      <c r="AM42" s="58"/>
      <c r="AN42" s="58"/>
      <c r="AO42" s="58"/>
      <c r="AP42" s="72" t="s">
        <v>12</v>
      </c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3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x14ac:dyDescent="0.4">
      <c r="A43" s="69"/>
      <c r="B43" s="20" t="s">
        <v>19</v>
      </c>
      <c r="C43" s="4" t="str">
        <f>IF(B41="","",WEEKDAY(C42))</f>
        <v/>
      </c>
      <c r="D43" s="4" t="str">
        <f>IF(B41="","",WEEKDAY(D42))</f>
        <v/>
      </c>
      <c r="E43" s="4" t="str">
        <f>IF(B41="","",WEEKDAY(E42))</f>
        <v/>
      </c>
      <c r="F43" s="4" t="str">
        <f>IF(B41="","",WEEKDAY(F42))</f>
        <v/>
      </c>
      <c r="G43" s="4" t="str">
        <f>IF(B41="","",WEEKDAY(G42))</f>
        <v/>
      </c>
      <c r="H43" s="4" t="str">
        <f>IF(B41="","",WEEKDAY(H42))</f>
        <v/>
      </c>
      <c r="I43" s="4" t="str">
        <f>IF(B41="","",WEEKDAY(I42))</f>
        <v/>
      </c>
      <c r="J43" s="4" t="str">
        <f>IF(B41="","",WEEKDAY(J42))</f>
        <v/>
      </c>
      <c r="K43" s="4" t="str">
        <f>IF(B41="","",WEEKDAY(K42))</f>
        <v/>
      </c>
      <c r="L43" s="4" t="str">
        <f>IF(B41="","",WEEKDAY(L42))</f>
        <v/>
      </c>
      <c r="M43" s="4" t="str">
        <f>IF(B41="","",WEEKDAY(M42))</f>
        <v/>
      </c>
      <c r="N43" s="4" t="str">
        <f>IF(B41="","",WEEKDAY(N42))</f>
        <v/>
      </c>
      <c r="O43" s="4" t="str">
        <f>IF(B41="","",WEEKDAY(O42))</f>
        <v/>
      </c>
      <c r="P43" s="4" t="str">
        <f>IF(B41="","",WEEKDAY(P42))</f>
        <v/>
      </c>
      <c r="Q43" s="4" t="str">
        <f>IF(B41="","",WEEKDAY(Q42))</f>
        <v/>
      </c>
      <c r="R43" s="4" t="str">
        <f>IF(B41="","",WEEKDAY(R42))</f>
        <v/>
      </c>
      <c r="S43" s="4" t="str">
        <f>IF(B41="","",WEEKDAY(S42))</f>
        <v/>
      </c>
      <c r="T43" s="4" t="str">
        <f>IF(B41="","",WEEKDAY(T42))</f>
        <v/>
      </c>
      <c r="U43" s="4" t="str">
        <f>IF(B41="","",WEEKDAY(U42))</f>
        <v/>
      </c>
      <c r="V43" s="4" t="str">
        <f>IF(B41="","",WEEKDAY(V42))</f>
        <v/>
      </c>
      <c r="W43" s="4" t="str">
        <f>IF(B41="","",WEEKDAY(W42))</f>
        <v/>
      </c>
      <c r="X43" s="4" t="str">
        <f>IF(B41="","",WEEKDAY(X42))</f>
        <v/>
      </c>
      <c r="Y43" s="4" t="str">
        <f>IF(B41="","",WEEKDAY(Y42))</f>
        <v/>
      </c>
      <c r="Z43" s="4" t="str">
        <f>IF(B41="","",WEEKDAY(Z42))</f>
        <v/>
      </c>
      <c r="AA43" s="4" t="str">
        <f>IF(B41="","",WEEKDAY(AA42))</f>
        <v/>
      </c>
      <c r="AB43" s="4" t="str">
        <f>IF(B41="","",WEEKDAY(AB42))</f>
        <v/>
      </c>
      <c r="AC43" s="4" t="str">
        <f>IF(B41="","",WEEKDAY(AC42))</f>
        <v/>
      </c>
      <c r="AD43" s="4" t="str">
        <f>IF(B41="","",WEEKDAY(AD42))</f>
        <v/>
      </c>
      <c r="AE43" s="4" t="str">
        <f>IF(AE42="","",WEEKDAY(AE42))</f>
        <v/>
      </c>
      <c r="AF43" s="4" t="str">
        <f>IF(AF42="","",WEEKDAY(AF42))</f>
        <v/>
      </c>
      <c r="AG43" s="4" t="str">
        <f>IF(AG42="","",WEEKDAY(AG42))</f>
        <v/>
      </c>
      <c r="AH43" s="45"/>
      <c r="AI43" s="56"/>
      <c r="AJ43" s="76" t="s">
        <v>21</v>
      </c>
      <c r="AK43" s="76"/>
      <c r="AL43" s="76"/>
      <c r="AM43" s="77" t="s">
        <v>22</v>
      </c>
      <c r="AN43" s="77"/>
      <c r="AO43" s="77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19.5" customHeight="1" x14ac:dyDescent="0.4">
      <c r="A44" s="45" t="s">
        <v>0</v>
      </c>
      <c r="B44" s="20" t="s">
        <v>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20">
        <f>COUNTIFS(C44:AG44,"〇")</f>
        <v>0</v>
      </c>
      <c r="AI44" s="52" t="str">
        <f>IF(AH44=0,"－",ROUNDDOWN(AH45/AH44,3))</f>
        <v>－</v>
      </c>
      <c r="AJ44" s="58">
        <f>AI107</f>
        <v>0</v>
      </c>
      <c r="AK44" s="58"/>
      <c r="AL44" s="58"/>
      <c r="AM44" s="59" t="str">
        <f>IF(B41="","－",AH45)</f>
        <v>－</v>
      </c>
      <c r="AN44" s="58"/>
      <c r="AO44" s="58"/>
      <c r="AP44" s="60" t="s">
        <v>31</v>
      </c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2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8.75" customHeight="1" x14ac:dyDescent="0.4">
      <c r="A45" s="45"/>
      <c r="B45" s="20" t="s">
        <v>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>
        <f>COUNTIFS(C45:AG45,"●")</f>
        <v>0</v>
      </c>
      <c r="AI45" s="57"/>
      <c r="AJ45" s="66" t="str">
        <f>IF(AM44="－","－",IF(AJ44=0,"達成予定",IF(AJ44-AM44=AJ44,"未達成の見通し",IF(AJ44/AM44&lt;=1,"達成予定","未達成の見通し"))))</f>
        <v>－</v>
      </c>
      <c r="AK45" s="66"/>
      <c r="AL45" s="66"/>
      <c r="AM45" s="67"/>
      <c r="AN45" s="67"/>
      <c r="AO45" s="67"/>
      <c r="AP45" s="63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19.5" thickBot="1" x14ac:dyDescent="0.45">
      <c r="A46" s="5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5"/>
      <c r="AH46" s="6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18.75" customHeight="1" thickTop="1" thickBot="1" x14ac:dyDescent="0.45">
      <c r="A47" s="5"/>
      <c r="B47" s="15"/>
      <c r="C47" s="35" t="s">
        <v>23</v>
      </c>
      <c r="D47" s="15"/>
      <c r="E47" s="1" t="s">
        <v>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18.75" customHeight="1" thickTop="1" x14ac:dyDescent="0.4">
      <c r="A48" s="68"/>
      <c r="B48" s="20" t="s">
        <v>18</v>
      </c>
      <c r="C48" s="3" t="str">
        <f>IF(B47="","",DATE($B$47,$D$47,1))</f>
        <v/>
      </c>
      <c r="D48" s="2" t="str">
        <f>IF(B47="","",C48+1)</f>
        <v/>
      </c>
      <c r="E48" s="2" t="str">
        <f>IF(B47="","",D48+1)</f>
        <v/>
      </c>
      <c r="F48" s="2" t="str">
        <f>IF(B47="","",E48+1)</f>
        <v/>
      </c>
      <c r="G48" s="2" t="str">
        <f>IF(B47="","",F48+1)</f>
        <v/>
      </c>
      <c r="H48" s="2" t="str">
        <f>IF(B47="","",G48+1)</f>
        <v/>
      </c>
      <c r="I48" s="2" t="str">
        <f>IF(B47="","",H48+1)</f>
        <v/>
      </c>
      <c r="J48" s="2" t="str">
        <f>IF(B47="","",I48+1)</f>
        <v/>
      </c>
      <c r="K48" s="2" t="str">
        <f>IF(B47="","",J48+1)</f>
        <v/>
      </c>
      <c r="L48" s="2" t="str">
        <f>IF(B47="","",K48+1)</f>
        <v/>
      </c>
      <c r="M48" s="2" t="str">
        <f>IF(B47="","",L48+1)</f>
        <v/>
      </c>
      <c r="N48" s="2" t="str">
        <f>IF(B47="","",M48+1)</f>
        <v/>
      </c>
      <c r="O48" s="2" t="str">
        <f>IF(B47="","",N48+1)</f>
        <v/>
      </c>
      <c r="P48" s="2" t="str">
        <f>IF(B47="","",O48+1)</f>
        <v/>
      </c>
      <c r="Q48" s="2" t="str">
        <f>IF(B47="","",P48+1)</f>
        <v/>
      </c>
      <c r="R48" s="2" t="str">
        <f>IF(B47="","",Q48+1)</f>
        <v/>
      </c>
      <c r="S48" s="2" t="str">
        <f>IF(B47="","",R48+1)</f>
        <v/>
      </c>
      <c r="T48" s="2" t="str">
        <f>IF(B47="","",S48+1)</f>
        <v/>
      </c>
      <c r="U48" s="2" t="str">
        <f>IF(B47="","",T48+1)</f>
        <v/>
      </c>
      <c r="V48" s="2" t="str">
        <f>IF(B47="","",U48+1)</f>
        <v/>
      </c>
      <c r="W48" s="2" t="str">
        <f>IF(B47="","",V48+1)</f>
        <v/>
      </c>
      <c r="X48" s="2" t="str">
        <f>IF(B47="","",W48+1)</f>
        <v/>
      </c>
      <c r="Y48" s="2" t="str">
        <f>IF(B47="","",X48+1)</f>
        <v/>
      </c>
      <c r="Z48" s="2" t="str">
        <f>IF(B47="","",Y48+1)</f>
        <v/>
      </c>
      <c r="AA48" s="2" t="str">
        <f>IF(B47="","",Z48+1)</f>
        <v/>
      </c>
      <c r="AB48" s="2" t="str">
        <f>IF(B47="","",AA48+1)</f>
        <v/>
      </c>
      <c r="AC48" s="2" t="str">
        <f>IF(B47="","",AB48+1)</f>
        <v/>
      </c>
      <c r="AD48" s="2" t="str">
        <f>IF(B47="","",AC48+1)</f>
        <v/>
      </c>
      <c r="AE48" s="3" t="str">
        <f>IF(AD48="","",IF(DAY(AD48+1)=1,"",AD48+1))</f>
        <v/>
      </c>
      <c r="AF48" s="3" t="str">
        <f t="shared" ref="AF48" si="11">IF(AE48="","",IF(DAY(AE48+1)=1,"",AE48+1))</f>
        <v/>
      </c>
      <c r="AG48" s="3" t="str">
        <f t="shared" ref="AG48" si="12">IF(AF48="","",IF(DAY(AF48+1)=1,"",AF48+1))</f>
        <v/>
      </c>
      <c r="AH48" s="45" t="s">
        <v>7</v>
      </c>
      <c r="AI48" s="70" t="s">
        <v>17</v>
      </c>
      <c r="AJ48" s="71" t="s">
        <v>25</v>
      </c>
      <c r="AK48" s="58"/>
      <c r="AL48" s="58"/>
      <c r="AM48" s="58"/>
      <c r="AN48" s="58"/>
      <c r="AO48" s="58"/>
      <c r="AP48" s="72" t="s">
        <v>12</v>
      </c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3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18.75" customHeight="1" x14ac:dyDescent="0.4">
      <c r="A49" s="69"/>
      <c r="B49" s="20" t="s">
        <v>19</v>
      </c>
      <c r="C49" s="4" t="str">
        <f>IF(B47="","",WEEKDAY(C48))</f>
        <v/>
      </c>
      <c r="D49" s="4" t="str">
        <f>IF(B47="","",WEEKDAY(D48))</f>
        <v/>
      </c>
      <c r="E49" s="4" t="str">
        <f>IF(B47="","",WEEKDAY(E48))</f>
        <v/>
      </c>
      <c r="F49" s="4" t="str">
        <f>IF(B47="","",WEEKDAY(F48))</f>
        <v/>
      </c>
      <c r="G49" s="4" t="str">
        <f>IF(B47="","",WEEKDAY(G48))</f>
        <v/>
      </c>
      <c r="H49" s="4" t="str">
        <f>IF(B47="","",WEEKDAY(H48))</f>
        <v/>
      </c>
      <c r="I49" s="4" t="str">
        <f>IF(B47="","",WEEKDAY(I48))</f>
        <v/>
      </c>
      <c r="J49" s="4" t="str">
        <f>IF(B47="","",WEEKDAY(J48))</f>
        <v/>
      </c>
      <c r="K49" s="4" t="str">
        <f>IF(B47="","",WEEKDAY(K48))</f>
        <v/>
      </c>
      <c r="L49" s="4" t="str">
        <f>IF(B47="","",WEEKDAY(L48))</f>
        <v/>
      </c>
      <c r="M49" s="4" t="str">
        <f>IF(B47="","",WEEKDAY(M48))</f>
        <v/>
      </c>
      <c r="N49" s="4" t="str">
        <f>IF(B47="","",WEEKDAY(N48))</f>
        <v/>
      </c>
      <c r="O49" s="4" t="str">
        <f>IF(B47="","",WEEKDAY(O48))</f>
        <v/>
      </c>
      <c r="P49" s="4" t="str">
        <f>IF(B47="","",WEEKDAY(P48))</f>
        <v/>
      </c>
      <c r="Q49" s="4" t="str">
        <f>IF(B47="","",WEEKDAY(Q48))</f>
        <v/>
      </c>
      <c r="R49" s="4" t="str">
        <f>IF(B47="","",WEEKDAY(R48))</f>
        <v/>
      </c>
      <c r="S49" s="4" t="str">
        <f>IF(B47="","",WEEKDAY(S48))</f>
        <v/>
      </c>
      <c r="T49" s="4" t="str">
        <f>IF(B47="","",WEEKDAY(T48))</f>
        <v/>
      </c>
      <c r="U49" s="4" t="str">
        <f>IF(B47="","",WEEKDAY(U48))</f>
        <v/>
      </c>
      <c r="V49" s="4" t="str">
        <f>IF(B47="","",WEEKDAY(V48))</f>
        <v/>
      </c>
      <c r="W49" s="4" t="str">
        <f>IF(B47="","",WEEKDAY(W48))</f>
        <v/>
      </c>
      <c r="X49" s="4" t="str">
        <f>IF(B47="","",WEEKDAY(X48))</f>
        <v/>
      </c>
      <c r="Y49" s="4" t="str">
        <f>IF(B47="","",WEEKDAY(Y48))</f>
        <v/>
      </c>
      <c r="Z49" s="4" t="str">
        <f>IF(B47="","",WEEKDAY(Z48))</f>
        <v/>
      </c>
      <c r="AA49" s="4" t="str">
        <f>IF(B47="","",WEEKDAY(AA48))</f>
        <v/>
      </c>
      <c r="AB49" s="4" t="str">
        <f>IF(B47="","",WEEKDAY(AB48))</f>
        <v/>
      </c>
      <c r="AC49" s="4" t="str">
        <f>IF(B47="","",WEEKDAY(AC48))</f>
        <v/>
      </c>
      <c r="AD49" s="4" t="str">
        <f>IF(B47="","",WEEKDAY(AD48))</f>
        <v/>
      </c>
      <c r="AE49" s="4" t="str">
        <f>IF(AE48="","",WEEKDAY(AE48))</f>
        <v/>
      </c>
      <c r="AF49" s="4" t="str">
        <f>IF(AF48="","",WEEKDAY(AF48))</f>
        <v/>
      </c>
      <c r="AG49" s="4" t="str">
        <f>IF(AG48="","",WEEKDAY(AG48))</f>
        <v/>
      </c>
      <c r="AH49" s="45"/>
      <c r="AI49" s="56"/>
      <c r="AJ49" s="76" t="s">
        <v>21</v>
      </c>
      <c r="AK49" s="76"/>
      <c r="AL49" s="76"/>
      <c r="AM49" s="77" t="s">
        <v>22</v>
      </c>
      <c r="AN49" s="77"/>
      <c r="AO49" s="77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18.75" customHeight="1" x14ac:dyDescent="0.4">
      <c r="A50" s="45" t="s">
        <v>0</v>
      </c>
      <c r="B50" s="20" t="s">
        <v>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20">
        <f>COUNTIFS(C50:AG50,"〇")</f>
        <v>0</v>
      </c>
      <c r="AI50" s="52" t="str">
        <f>IF(AH50=0,"－",ROUNDDOWN(AH51/AH50,3))</f>
        <v>－</v>
      </c>
      <c r="AJ50" s="58">
        <f>AI115</f>
        <v>0</v>
      </c>
      <c r="AK50" s="58"/>
      <c r="AL50" s="58"/>
      <c r="AM50" s="59" t="str">
        <f>IF(B47="","－",AH51)</f>
        <v>－</v>
      </c>
      <c r="AN50" s="58"/>
      <c r="AO50" s="58"/>
      <c r="AP50" s="60" t="s">
        <v>31</v>
      </c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2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18.75" customHeight="1" x14ac:dyDescent="0.4">
      <c r="A51" s="45"/>
      <c r="B51" s="20" t="s">
        <v>9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>
        <f>COUNTIFS(C51:AG51,"●")</f>
        <v>0</v>
      </c>
      <c r="AI51" s="57"/>
      <c r="AJ51" s="66" t="str">
        <f>IF(AM50="－","－",IF(AJ50=0,"達成予定",IF(AJ50-AM50=AJ50,"未達成の見通し",IF(AJ50/AM50&lt;=1,"達成予定","未達成の見通し"))))</f>
        <v>－</v>
      </c>
      <c r="AK51" s="66"/>
      <c r="AL51" s="66"/>
      <c r="AM51" s="67"/>
      <c r="AN51" s="67"/>
      <c r="AO51" s="67"/>
      <c r="AP51" s="63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ht="18.75" customHeight="1" x14ac:dyDescent="0.4">
      <c r="A52" s="6"/>
      <c r="B52" s="6"/>
      <c r="C52" s="1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5"/>
      <c r="AH52" s="6"/>
      <c r="AI52" s="6"/>
      <c r="AJ52" s="6"/>
      <c r="AK52" s="14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ht="18.75" customHeight="1" x14ac:dyDescent="0.4">
      <c r="A53" s="36" t="s">
        <v>26</v>
      </c>
      <c r="B53" s="37" t="s">
        <v>35</v>
      </c>
      <c r="C53" s="1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5"/>
      <c r="AH53" s="6"/>
      <c r="AI53" s="18"/>
      <c r="AJ53" s="19"/>
      <c r="AK53" s="14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ht="18.75" customHeight="1" x14ac:dyDescent="0.4">
      <c r="A54" s="21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5"/>
      <c r="AH54" s="6"/>
      <c r="AI54" s="18"/>
      <c r="AJ54" s="19"/>
      <c r="AK54" s="14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ht="18.75" customHeight="1" x14ac:dyDescent="0.4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5"/>
      <c r="AH55" s="6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I55" s="36" t="s">
        <v>57</v>
      </c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4"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4"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4"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ht="18.75" customHeight="1" x14ac:dyDescent="0.4"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ht="18.75" customHeight="1" x14ac:dyDescent="0.4"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ht="18.75" customHeight="1" x14ac:dyDescent="0.4"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ht="18.75" customHeight="1" x14ac:dyDescent="0.4"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ht="18.75" customHeight="1" x14ac:dyDescent="0.4">
      <c r="A63" s="31"/>
      <c r="B63" s="32" t="s">
        <v>40</v>
      </c>
      <c r="C63" s="24" t="e" vm="1">
        <f>WEEKDAY(C12)</f>
        <v>#VALUE!</v>
      </c>
      <c r="D63" s="24" t="e" vm="1">
        <f t="shared" ref="D63:AF63" si="13">WEEKDAY(D12)</f>
        <v>#VALUE!</v>
      </c>
      <c r="E63" s="24" t="e" vm="1">
        <f t="shared" si="13"/>
        <v>#VALUE!</v>
      </c>
      <c r="F63" s="24" t="e" vm="1">
        <f t="shared" si="13"/>
        <v>#VALUE!</v>
      </c>
      <c r="G63" s="24" t="e" vm="1">
        <f t="shared" si="13"/>
        <v>#VALUE!</v>
      </c>
      <c r="H63" s="24" t="e" vm="1">
        <f t="shared" si="13"/>
        <v>#VALUE!</v>
      </c>
      <c r="I63" s="24" t="e" vm="1">
        <f t="shared" si="13"/>
        <v>#VALUE!</v>
      </c>
      <c r="J63" s="24" t="e" vm="1">
        <f t="shared" si="13"/>
        <v>#VALUE!</v>
      </c>
      <c r="K63" s="24" t="e" vm="1">
        <f t="shared" si="13"/>
        <v>#VALUE!</v>
      </c>
      <c r="L63" s="24" t="e" vm="1">
        <f t="shared" si="13"/>
        <v>#VALUE!</v>
      </c>
      <c r="M63" s="24" t="e" vm="1">
        <f t="shared" si="13"/>
        <v>#VALUE!</v>
      </c>
      <c r="N63" s="24" t="e" vm="1">
        <f t="shared" si="13"/>
        <v>#VALUE!</v>
      </c>
      <c r="O63" s="24" t="e" vm="1">
        <f t="shared" si="13"/>
        <v>#VALUE!</v>
      </c>
      <c r="P63" s="24" t="e" vm="1">
        <f t="shared" si="13"/>
        <v>#VALUE!</v>
      </c>
      <c r="Q63" s="24" t="e" vm="1">
        <f t="shared" si="13"/>
        <v>#VALUE!</v>
      </c>
      <c r="R63" s="24" t="e" vm="1">
        <f t="shared" si="13"/>
        <v>#VALUE!</v>
      </c>
      <c r="S63" s="24" t="e" vm="1">
        <f t="shared" si="13"/>
        <v>#VALUE!</v>
      </c>
      <c r="T63" s="24" t="e" vm="1">
        <f t="shared" si="13"/>
        <v>#VALUE!</v>
      </c>
      <c r="U63" s="24" t="e" vm="1">
        <f t="shared" si="13"/>
        <v>#VALUE!</v>
      </c>
      <c r="V63" s="24" t="e" vm="1">
        <f t="shared" si="13"/>
        <v>#VALUE!</v>
      </c>
      <c r="W63" s="24" t="e" vm="1">
        <f t="shared" si="13"/>
        <v>#VALUE!</v>
      </c>
      <c r="X63" s="24" t="e" vm="1">
        <f t="shared" si="13"/>
        <v>#VALUE!</v>
      </c>
      <c r="Y63" s="24" t="e" vm="1">
        <f t="shared" si="13"/>
        <v>#VALUE!</v>
      </c>
      <c r="Z63" s="24" t="e" vm="1">
        <f t="shared" si="13"/>
        <v>#VALUE!</v>
      </c>
      <c r="AA63" s="24" t="e" vm="1">
        <f t="shared" si="13"/>
        <v>#VALUE!</v>
      </c>
      <c r="AB63" s="24" t="e" vm="1">
        <f t="shared" si="13"/>
        <v>#VALUE!</v>
      </c>
      <c r="AC63" s="24" t="e" vm="1">
        <f t="shared" si="13"/>
        <v>#VALUE!</v>
      </c>
      <c r="AD63" s="24" t="e" vm="1">
        <f t="shared" si="13"/>
        <v>#VALUE!</v>
      </c>
      <c r="AE63" s="24" t="e" vm="1">
        <f t="shared" si="13"/>
        <v>#VALUE!</v>
      </c>
      <c r="AF63" s="24" t="e" vm="1">
        <f t="shared" si="13"/>
        <v>#VALUE!</v>
      </c>
      <c r="AG63" s="24" t="e" vm="1">
        <f>WEEKDAY(AG12)</f>
        <v>#VALUE!</v>
      </c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ht="18.75" customHeight="1" x14ac:dyDescent="0.4">
      <c r="B64" s="28" t="s">
        <v>41</v>
      </c>
      <c r="C64" s="25" t="e" vm="2">
        <f>IF(C63=7,1,0)</f>
        <v>#VALUE!</v>
      </c>
      <c r="D64" s="25" t="e" vm="2">
        <f t="shared" ref="D64:AF64" si="14">IF(D63=7,1,0)</f>
        <v>#VALUE!</v>
      </c>
      <c r="E64" s="25" t="e" vm="2">
        <f t="shared" si="14"/>
        <v>#VALUE!</v>
      </c>
      <c r="F64" s="25" t="e" vm="2">
        <f t="shared" si="14"/>
        <v>#VALUE!</v>
      </c>
      <c r="G64" s="25" t="e" vm="2">
        <f t="shared" si="14"/>
        <v>#VALUE!</v>
      </c>
      <c r="H64" s="25" t="e" vm="2">
        <f t="shared" si="14"/>
        <v>#VALUE!</v>
      </c>
      <c r="I64" s="25" t="e" vm="2">
        <f t="shared" si="14"/>
        <v>#VALUE!</v>
      </c>
      <c r="J64" s="25" t="e" vm="2">
        <f t="shared" si="14"/>
        <v>#VALUE!</v>
      </c>
      <c r="K64" s="25" t="e" vm="2">
        <f t="shared" si="14"/>
        <v>#VALUE!</v>
      </c>
      <c r="L64" s="25" t="e" vm="2">
        <f t="shared" si="14"/>
        <v>#VALUE!</v>
      </c>
      <c r="M64" s="25" t="e" vm="2">
        <f t="shared" si="14"/>
        <v>#VALUE!</v>
      </c>
      <c r="N64" s="25" t="e" vm="2">
        <f t="shared" si="14"/>
        <v>#VALUE!</v>
      </c>
      <c r="O64" s="25" t="e" vm="2">
        <f t="shared" si="14"/>
        <v>#VALUE!</v>
      </c>
      <c r="P64" s="25" t="e" vm="2">
        <f t="shared" si="14"/>
        <v>#VALUE!</v>
      </c>
      <c r="Q64" s="25" t="e" vm="2">
        <f t="shared" si="14"/>
        <v>#VALUE!</v>
      </c>
      <c r="R64" s="25" t="e" vm="2">
        <f t="shared" si="14"/>
        <v>#VALUE!</v>
      </c>
      <c r="S64" s="25" t="e" vm="2">
        <f t="shared" si="14"/>
        <v>#VALUE!</v>
      </c>
      <c r="T64" s="25" t="e" vm="2">
        <f t="shared" si="14"/>
        <v>#VALUE!</v>
      </c>
      <c r="U64" s="25" t="e" vm="2">
        <f t="shared" si="14"/>
        <v>#VALUE!</v>
      </c>
      <c r="V64" s="25" t="e" vm="2">
        <f t="shared" si="14"/>
        <v>#VALUE!</v>
      </c>
      <c r="W64" s="25" t="e" vm="2">
        <f t="shared" si="14"/>
        <v>#VALUE!</v>
      </c>
      <c r="X64" s="25" t="e" vm="2">
        <f t="shared" si="14"/>
        <v>#VALUE!</v>
      </c>
      <c r="Y64" s="25" t="e" vm="2">
        <f t="shared" si="14"/>
        <v>#VALUE!</v>
      </c>
      <c r="Z64" s="25" t="e" vm="2">
        <f t="shared" si="14"/>
        <v>#VALUE!</v>
      </c>
      <c r="AA64" s="25" t="e" vm="2">
        <f t="shared" si="14"/>
        <v>#VALUE!</v>
      </c>
      <c r="AB64" s="25" t="e" vm="2">
        <f t="shared" si="14"/>
        <v>#VALUE!</v>
      </c>
      <c r="AC64" s="25" t="e" vm="2">
        <f t="shared" si="14"/>
        <v>#VALUE!</v>
      </c>
      <c r="AD64" s="25" t="e" vm="2">
        <f t="shared" si="14"/>
        <v>#VALUE!</v>
      </c>
      <c r="AE64" s="25" t="e" vm="2">
        <f>IF(AE63=7,1,0)</f>
        <v>#VALUE!</v>
      </c>
      <c r="AF64" s="25" t="e" vm="2">
        <f t="shared" si="14"/>
        <v>#VALUE!</v>
      </c>
      <c r="AG64" s="25" t="e" vm="2">
        <f>IF(AG63=7,1,0)</f>
        <v>#VALUE!</v>
      </c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2:75" ht="18.75" customHeight="1" x14ac:dyDescent="0.4">
      <c r="B65" s="28" t="s">
        <v>42</v>
      </c>
      <c r="C65" s="25" t="e" vm="2">
        <f>IF(C63=1,1,0)</f>
        <v>#VALUE!</v>
      </c>
      <c r="D65" s="25" t="e" vm="2">
        <f t="shared" ref="D65:AF65" si="15">IF(D63=1,1,0)</f>
        <v>#VALUE!</v>
      </c>
      <c r="E65" s="25" t="e" vm="2">
        <f t="shared" si="15"/>
        <v>#VALUE!</v>
      </c>
      <c r="F65" s="25" t="e" vm="2">
        <f t="shared" si="15"/>
        <v>#VALUE!</v>
      </c>
      <c r="G65" s="25" t="e" vm="2">
        <f t="shared" si="15"/>
        <v>#VALUE!</v>
      </c>
      <c r="H65" s="25" t="e" vm="2">
        <f t="shared" si="15"/>
        <v>#VALUE!</v>
      </c>
      <c r="I65" s="25" t="e" vm="2">
        <f t="shared" si="15"/>
        <v>#VALUE!</v>
      </c>
      <c r="J65" s="25" t="e" vm="2">
        <f t="shared" si="15"/>
        <v>#VALUE!</v>
      </c>
      <c r="K65" s="25" t="e" vm="2">
        <f t="shared" si="15"/>
        <v>#VALUE!</v>
      </c>
      <c r="L65" s="25" t="e" vm="2">
        <f t="shared" si="15"/>
        <v>#VALUE!</v>
      </c>
      <c r="M65" s="25" t="e" vm="2">
        <f t="shared" si="15"/>
        <v>#VALUE!</v>
      </c>
      <c r="N65" s="25" t="e" vm="2">
        <f t="shared" si="15"/>
        <v>#VALUE!</v>
      </c>
      <c r="O65" s="25" t="e" vm="2">
        <f t="shared" si="15"/>
        <v>#VALUE!</v>
      </c>
      <c r="P65" s="25" t="e" vm="2">
        <f t="shared" si="15"/>
        <v>#VALUE!</v>
      </c>
      <c r="Q65" s="25" t="e" vm="2">
        <f t="shared" si="15"/>
        <v>#VALUE!</v>
      </c>
      <c r="R65" s="25" t="e" vm="2">
        <f t="shared" si="15"/>
        <v>#VALUE!</v>
      </c>
      <c r="S65" s="25" t="e" vm="2">
        <f t="shared" si="15"/>
        <v>#VALUE!</v>
      </c>
      <c r="T65" s="25" t="e" vm="2">
        <f t="shared" si="15"/>
        <v>#VALUE!</v>
      </c>
      <c r="U65" s="25" t="e" vm="2">
        <f t="shared" si="15"/>
        <v>#VALUE!</v>
      </c>
      <c r="V65" s="25" t="e" vm="2">
        <f t="shared" si="15"/>
        <v>#VALUE!</v>
      </c>
      <c r="W65" s="25" t="e" vm="2">
        <f t="shared" si="15"/>
        <v>#VALUE!</v>
      </c>
      <c r="X65" s="25" t="e" vm="2">
        <f t="shared" si="15"/>
        <v>#VALUE!</v>
      </c>
      <c r="Y65" s="25" t="e" vm="2">
        <f t="shared" si="15"/>
        <v>#VALUE!</v>
      </c>
      <c r="Z65" s="25" t="e" vm="2">
        <f t="shared" si="15"/>
        <v>#VALUE!</v>
      </c>
      <c r="AA65" s="25" t="e" vm="2">
        <f t="shared" si="15"/>
        <v>#VALUE!</v>
      </c>
      <c r="AB65" s="25" t="e" vm="2">
        <f t="shared" si="15"/>
        <v>#VALUE!</v>
      </c>
      <c r="AC65" s="25" t="e" vm="2">
        <f t="shared" si="15"/>
        <v>#VALUE!</v>
      </c>
      <c r="AD65" s="25" t="e" vm="2">
        <f t="shared" si="15"/>
        <v>#VALUE!</v>
      </c>
      <c r="AE65" s="25" t="e" vm="2">
        <f t="shared" si="15"/>
        <v>#VALUE!</v>
      </c>
      <c r="AF65" s="25" t="e" vm="2">
        <f t="shared" si="15"/>
        <v>#VALUE!</v>
      </c>
      <c r="AG65" s="25" t="e" vm="2">
        <f>IF(AG63=1,1,0)</f>
        <v>#VALUE!</v>
      </c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2:75" ht="18.75" customHeight="1" x14ac:dyDescent="0.4">
      <c r="B66" s="29" t="s">
        <v>43</v>
      </c>
      <c r="C66" s="26">
        <f>IF(C14="〇",1,0)</f>
        <v>0</v>
      </c>
      <c r="D66" s="26">
        <f t="shared" ref="D66:AF66" si="16">IF(D14="〇",1,0)</f>
        <v>0</v>
      </c>
      <c r="E66" s="26">
        <f t="shared" si="16"/>
        <v>0</v>
      </c>
      <c r="F66" s="26">
        <f t="shared" si="16"/>
        <v>0</v>
      </c>
      <c r="G66" s="26">
        <f t="shared" si="16"/>
        <v>0</v>
      </c>
      <c r="H66" s="26">
        <f t="shared" si="16"/>
        <v>0</v>
      </c>
      <c r="I66" s="26">
        <f t="shared" si="16"/>
        <v>0</v>
      </c>
      <c r="J66" s="26">
        <f t="shared" si="16"/>
        <v>0</v>
      </c>
      <c r="K66" s="26">
        <f t="shared" si="16"/>
        <v>0</v>
      </c>
      <c r="L66" s="26">
        <f t="shared" si="16"/>
        <v>0</v>
      </c>
      <c r="M66" s="26">
        <f t="shared" si="16"/>
        <v>0</v>
      </c>
      <c r="N66" s="26">
        <f t="shared" si="16"/>
        <v>0</v>
      </c>
      <c r="O66" s="26">
        <f t="shared" si="16"/>
        <v>0</v>
      </c>
      <c r="P66" s="26">
        <f t="shared" si="16"/>
        <v>0</v>
      </c>
      <c r="Q66" s="26">
        <f t="shared" si="16"/>
        <v>0</v>
      </c>
      <c r="R66" s="26">
        <f t="shared" si="16"/>
        <v>0</v>
      </c>
      <c r="S66" s="26">
        <f t="shared" si="16"/>
        <v>0</v>
      </c>
      <c r="T66" s="26">
        <f t="shared" si="16"/>
        <v>0</v>
      </c>
      <c r="U66" s="26">
        <f t="shared" si="16"/>
        <v>0</v>
      </c>
      <c r="V66" s="26">
        <f t="shared" si="16"/>
        <v>0</v>
      </c>
      <c r="W66" s="26">
        <f t="shared" si="16"/>
        <v>0</v>
      </c>
      <c r="X66" s="26">
        <f t="shared" si="16"/>
        <v>0</v>
      </c>
      <c r="Y66" s="26">
        <f t="shared" si="16"/>
        <v>0</v>
      </c>
      <c r="Z66" s="26">
        <f t="shared" si="16"/>
        <v>0</v>
      </c>
      <c r="AA66" s="26">
        <f t="shared" si="16"/>
        <v>0</v>
      </c>
      <c r="AB66" s="26">
        <f t="shared" si="16"/>
        <v>0</v>
      </c>
      <c r="AC66" s="26">
        <f t="shared" si="16"/>
        <v>0</v>
      </c>
      <c r="AD66" s="26">
        <f t="shared" si="16"/>
        <v>0</v>
      </c>
      <c r="AE66" s="26">
        <f t="shared" si="16"/>
        <v>0</v>
      </c>
      <c r="AF66" s="26">
        <f t="shared" si="16"/>
        <v>0</v>
      </c>
      <c r="AG66" s="26">
        <f>IF(AG14="〇",1,0)</f>
        <v>0</v>
      </c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2:75" ht="18.75" customHeight="1" x14ac:dyDescent="0.4">
      <c r="B67" s="29" t="s">
        <v>44</v>
      </c>
      <c r="C67" s="26" t="e" vm="3">
        <f>IF(AND(C64=1,C66=1),1,0)</f>
        <v>#VALUE!</v>
      </c>
      <c r="D67" s="26" t="e" vm="3">
        <f t="shared" ref="D67:AF67" si="17">IF(AND(D64=1,D66=1),1,0)</f>
        <v>#VALUE!</v>
      </c>
      <c r="E67" s="26" t="e" vm="3">
        <f t="shared" si="17"/>
        <v>#VALUE!</v>
      </c>
      <c r="F67" s="26" t="e" vm="3">
        <f t="shared" si="17"/>
        <v>#VALUE!</v>
      </c>
      <c r="G67" s="26" t="e" vm="3">
        <f t="shared" si="17"/>
        <v>#VALUE!</v>
      </c>
      <c r="H67" s="26" t="e" vm="3">
        <f t="shared" si="17"/>
        <v>#VALUE!</v>
      </c>
      <c r="I67" s="26" t="e" vm="3">
        <f t="shared" si="17"/>
        <v>#VALUE!</v>
      </c>
      <c r="J67" s="26" t="e" vm="3">
        <f t="shared" si="17"/>
        <v>#VALUE!</v>
      </c>
      <c r="K67" s="26" t="e" vm="3">
        <f t="shared" si="17"/>
        <v>#VALUE!</v>
      </c>
      <c r="L67" s="26" t="e" vm="3">
        <f t="shared" si="17"/>
        <v>#VALUE!</v>
      </c>
      <c r="M67" s="26" t="e" vm="3">
        <f t="shared" si="17"/>
        <v>#VALUE!</v>
      </c>
      <c r="N67" s="26" t="e" vm="3">
        <f t="shared" si="17"/>
        <v>#VALUE!</v>
      </c>
      <c r="O67" s="26" t="e" vm="3">
        <f t="shared" si="17"/>
        <v>#VALUE!</v>
      </c>
      <c r="P67" s="26" t="e" vm="3">
        <f t="shared" si="17"/>
        <v>#VALUE!</v>
      </c>
      <c r="Q67" s="26" t="e" vm="3">
        <f t="shared" si="17"/>
        <v>#VALUE!</v>
      </c>
      <c r="R67" s="26" t="e" vm="3">
        <f t="shared" si="17"/>
        <v>#VALUE!</v>
      </c>
      <c r="S67" s="26" t="e" vm="3">
        <f t="shared" si="17"/>
        <v>#VALUE!</v>
      </c>
      <c r="T67" s="26" t="e" vm="3">
        <f t="shared" si="17"/>
        <v>#VALUE!</v>
      </c>
      <c r="U67" s="26" t="e" vm="3">
        <f t="shared" si="17"/>
        <v>#VALUE!</v>
      </c>
      <c r="V67" s="26" t="e" vm="3">
        <f t="shared" si="17"/>
        <v>#VALUE!</v>
      </c>
      <c r="W67" s="26" t="e" vm="3">
        <f t="shared" si="17"/>
        <v>#VALUE!</v>
      </c>
      <c r="X67" s="26" t="e" vm="3">
        <f t="shared" si="17"/>
        <v>#VALUE!</v>
      </c>
      <c r="Y67" s="26" t="e" vm="3">
        <f t="shared" si="17"/>
        <v>#VALUE!</v>
      </c>
      <c r="Z67" s="26" t="e" vm="3">
        <f t="shared" si="17"/>
        <v>#VALUE!</v>
      </c>
      <c r="AA67" s="26" t="e" vm="3">
        <f t="shared" si="17"/>
        <v>#VALUE!</v>
      </c>
      <c r="AB67" s="26" t="e" vm="3">
        <f t="shared" si="17"/>
        <v>#VALUE!</v>
      </c>
      <c r="AC67" s="26" t="e" vm="3">
        <f t="shared" si="17"/>
        <v>#VALUE!</v>
      </c>
      <c r="AD67" s="26" t="e" vm="3">
        <f t="shared" si="17"/>
        <v>#VALUE!</v>
      </c>
      <c r="AE67" s="26" t="e" vm="3">
        <f t="shared" si="17"/>
        <v>#VALUE!</v>
      </c>
      <c r="AF67" s="26" t="e" vm="3">
        <f t="shared" si="17"/>
        <v>#VALUE!</v>
      </c>
      <c r="AG67" s="26" t="e" vm="3">
        <f>IF(AND(AG64=1,AG66=1),1,0)</f>
        <v>#VALUE!</v>
      </c>
      <c r="AH67" s="30">
        <f>COUNTIFS(C67:AG67,1)</f>
        <v>0</v>
      </c>
      <c r="AI67" s="26">
        <f>SUM(AH67:AH68)</f>
        <v>0</v>
      </c>
      <c r="AJ67" t="s">
        <v>47</v>
      </c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2:75" ht="18.75" customHeight="1" x14ac:dyDescent="0.4">
      <c r="B68" s="29" t="s">
        <v>45</v>
      </c>
      <c r="C68" s="26" t="e" vm="3">
        <f>IF(AND(C65=1,C66=1),1,0)</f>
        <v>#VALUE!</v>
      </c>
      <c r="D68" s="26" t="e" vm="3">
        <f t="shared" ref="D68:AF68" si="18">IF(AND(D65=1,D66=1),1,0)</f>
        <v>#VALUE!</v>
      </c>
      <c r="E68" s="26" t="e" vm="3">
        <f t="shared" si="18"/>
        <v>#VALUE!</v>
      </c>
      <c r="F68" s="26" t="e" vm="3">
        <f t="shared" si="18"/>
        <v>#VALUE!</v>
      </c>
      <c r="G68" s="26" t="e" vm="3">
        <f t="shared" si="18"/>
        <v>#VALUE!</v>
      </c>
      <c r="H68" s="26" t="e" vm="3">
        <f t="shared" si="18"/>
        <v>#VALUE!</v>
      </c>
      <c r="I68" s="26" t="e" vm="3">
        <f t="shared" si="18"/>
        <v>#VALUE!</v>
      </c>
      <c r="J68" s="26" t="e" vm="3">
        <f t="shared" si="18"/>
        <v>#VALUE!</v>
      </c>
      <c r="K68" s="26" t="e" vm="3">
        <f t="shared" si="18"/>
        <v>#VALUE!</v>
      </c>
      <c r="L68" s="26" t="e" vm="3">
        <f t="shared" si="18"/>
        <v>#VALUE!</v>
      </c>
      <c r="M68" s="26" t="e" vm="3">
        <f t="shared" si="18"/>
        <v>#VALUE!</v>
      </c>
      <c r="N68" s="26" t="e" vm="3">
        <f t="shared" si="18"/>
        <v>#VALUE!</v>
      </c>
      <c r="O68" s="26" t="e" vm="3">
        <f t="shared" si="18"/>
        <v>#VALUE!</v>
      </c>
      <c r="P68" s="26" t="e" vm="3">
        <f t="shared" si="18"/>
        <v>#VALUE!</v>
      </c>
      <c r="Q68" s="26" t="e" vm="3">
        <f t="shared" si="18"/>
        <v>#VALUE!</v>
      </c>
      <c r="R68" s="26" t="e" vm="3">
        <f t="shared" si="18"/>
        <v>#VALUE!</v>
      </c>
      <c r="S68" s="26" t="e" vm="3">
        <f t="shared" si="18"/>
        <v>#VALUE!</v>
      </c>
      <c r="T68" s="26" t="e" vm="3">
        <f t="shared" si="18"/>
        <v>#VALUE!</v>
      </c>
      <c r="U68" s="26" t="e" vm="3">
        <f t="shared" si="18"/>
        <v>#VALUE!</v>
      </c>
      <c r="V68" s="26" t="e" vm="3">
        <f t="shared" si="18"/>
        <v>#VALUE!</v>
      </c>
      <c r="W68" s="26" t="e" vm="3">
        <f t="shared" si="18"/>
        <v>#VALUE!</v>
      </c>
      <c r="X68" s="26" t="e" vm="3">
        <f t="shared" si="18"/>
        <v>#VALUE!</v>
      </c>
      <c r="Y68" s="26" t="e" vm="3">
        <f t="shared" si="18"/>
        <v>#VALUE!</v>
      </c>
      <c r="Z68" s="26" t="e" vm="3">
        <f t="shared" si="18"/>
        <v>#VALUE!</v>
      </c>
      <c r="AA68" s="26" t="e" vm="3">
        <f t="shared" si="18"/>
        <v>#VALUE!</v>
      </c>
      <c r="AB68" s="26" t="e" vm="3">
        <f t="shared" si="18"/>
        <v>#VALUE!</v>
      </c>
      <c r="AC68" s="26" t="e" vm="3">
        <f t="shared" si="18"/>
        <v>#VALUE!</v>
      </c>
      <c r="AD68" s="26" t="e" vm="3">
        <f t="shared" si="18"/>
        <v>#VALUE!</v>
      </c>
      <c r="AE68" s="26" t="e" vm="3">
        <f t="shared" si="18"/>
        <v>#VALUE!</v>
      </c>
      <c r="AF68" s="26" t="e" vm="3">
        <f t="shared" si="18"/>
        <v>#VALUE!</v>
      </c>
      <c r="AG68" s="26" t="e" vm="3">
        <f>IF(AND(AG65=1,AG66=1),1,0)</f>
        <v>#VALUE!</v>
      </c>
      <c r="AH68" s="30">
        <f>COUNTIFS(C68:AG68,1)</f>
        <v>0</v>
      </c>
      <c r="AI68" s="27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2:75" ht="18.75" customHeight="1" x14ac:dyDescent="0.4"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2:75" ht="18.75" customHeight="1" x14ac:dyDescent="0.4"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2:75" ht="18.75" customHeight="1" x14ac:dyDescent="0.4">
      <c r="B71" s="32" t="s">
        <v>40</v>
      </c>
      <c r="C71" s="24" t="e" vm="1">
        <f>WEEKDAY(C18)</f>
        <v>#VALUE!</v>
      </c>
      <c r="D71" s="24" t="e" vm="1">
        <f t="shared" ref="D71:AF71" si="19">WEEKDAY(D18)</f>
        <v>#VALUE!</v>
      </c>
      <c r="E71" s="24" t="e" vm="1">
        <f t="shared" si="19"/>
        <v>#VALUE!</v>
      </c>
      <c r="F71" s="24" t="e" vm="1">
        <f t="shared" si="19"/>
        <v>#VALUE!</v>
      </c>
      <c r="G71" s="24" t="e" vm="1">
        <f t="shared" si="19"/>
        <v>#VALUE!</v>
      </c>
      <c r="H71" s="24" t="e" vm="1">
        <f t="shared" si="19"/>
        <v>#VALUE!</v>
      </c>
      <c r="I71" s="24" t="e" vm="1">
        <f t="shared" si="19"/>
        <v>#VALUE!</v>
      </c>
      <c r="J71" s="24" t="e" vm="1">
        <f t="shared" si="19"/>
        <v>#VALUE!</v>
      </c>
      <c r="K71" s="24" t="e" vm="1">
        <f t="shared" si="19"/>
        <v>#VALUE!</v>
      </c>
      <c r="L71" s="24" t="e" vm="1">
        <f t="shared" si="19"/>
        <v>#VALUE!</v>
      </c>
      <c r="M71" s="24" t="e" vm="1">
        <f t="shared" si="19"/>
        <v>#VALUE!</v>
      </c>
      <c r="N71" s="24" t="e" vm="1">
        <f t="shared" si="19"/>
        <v>#VALUE!</v>
      </c>
      <c r="O71" s="24" t="e" vm="1">
        <f t="shared" si="19"/>
        <v>#VALUE!</v>
      </c>
      <c r="P71" s="24" t="e" vm="1">
        <f t="shared" si="19"/>
        <v>#VALUE!</v>
      </c>
      <c r="Q71" s="24" t="e" vm="1">
        <f t="shared" si="19"/>
        <v>#VALUE!</v>
      </c>
      <c r="R71" s="24" t="e" vm="1">
        <f t="shared" si="19"/>
        <v>#VALUE!</v>
      </c>
      <c r="S71" s="24" t="e" vm="1">
        <f t="shared" si="19"/>
        <v>#VALUE!</v>
      </c>
      <c r="T71" s="24" t="e" vm="1">
        <f t="shared" si="19"/>
        <v>#VALUE!</v>
      </c>
      <c r="U71" s="24" t="e" vm="1">
        <f t="shared" si="19"/>
        <v>#VALUE!</v>
      </c>
      <c r="V71" s="24" t="e" vm="1">
        <f t="shared" si="19"/>
        <v>#VALUE!</v>
      </c>
      <c r="W71" s="24" t="e" vm="1">
        <f t="shared" si="19"/>
        <v>#VALUE!</v>
      </c>
      <c r="X71" s="24" t="e" vm="1">
        <f t="shared" si="19"/>
        <v>#VALUE!</v>
      </c>
      <c r="Y71" s="24" t="e" vm="1">
        <f t="shared" si="19"/>
        <v>#VALUE!</v>
      </c>
      <c r="Z71" s="24" t="e" vm="1">
        <f t="shared" si="19"/>
        <v>#VALUE!</v>
      </c>
      <c r="AA71" s="24" t="e" vm="1">
        <f t="shared" si="19"/>
        <v>#VALUE!</v>
      </c>
      <c r="AB71" s="24" t="e" vm="1">
        <f t="shared" si="19"/>
        <v>#VALUE!</v>
      </c>
      <c r="AC71" s="24" t="e" vm="1">
        <f t="shared" si="19"/>
        <v>#VALUE!</v>
      </c>
      <c r="AD71" s="24" t="e" vm="1">
        <f t="shared" si="19"/>
        <v>#VALUE!</v>
      </c>
      <c r="AE71" s="24" t="e" vm="1">
        <f t="shared" si="19"/>
        <v>#VALUE!</v>
      </c>
      <c r="AF71" s="24" t="e" vm="1">
        <f t="shared" si="19"/>
        <v>#VALUE!</v>
      </c>
      <c r="AG71" s="24" t="e" vm="1">
        <f>WEEKDAY(AG18)</f>
        <v>#VALUE!</v>
      </c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2:75" x14ac:dyDescent="0.4">
      <c r="B72" s="28" t="s">
        <v>41</v>
      </c>
      <c r="C72" s="25" t="e" vm="2">
        <f>IF(C71=7,1,0)</f>
        <v>#VALUE!</v>
      </c>
      <c r="D72" s="25" t="e" vm="2">
        <f t="shared" ref="D72" si="20">IF(D71=7,1,0)</f>
        <v>#VALUE!</v>
      </c>
      <c r="E72" s="25" t="e" vm="2">
        <f t="shared" ref="E72" si="21">IF(E71=7,1,0)</f>
        <v>#VALUE!</v>
      </c>
      <c r="F72" s="25" t="e" vm="2">
        <f t="shared" ref="F72" si="22">IF(F71=7,1,0)</f>
        <v>#VALUE!</v>
      </c>
      <c r="G72" s="25" t="e" vm="2">
        <f t="shared" ref="G72" si="23">IF(G71=7,1,0)</f>
        <v>#VALUE!</v>
      </c>
      <c r="H72" s="25" t="e" vm="2">
        <f t="shared" ref="H72" si="24">IF(H71=7,1,0)</f>
        <v>#VALUE!</v>
      </c>
      <c r="I72" s="25" t="e" vm="2">
        <f t="shared" ref="I72" si="25">IF(I71=7,1,0)</f>
        <v>#VALUE!</v>
      </c>
      <c r="J72" s="25" t="e" vm="2">
        <f t="shared" ref="J72" si="26">IF(J71=7,1,0)</f>
        <v>#VALUE!</v>
      </c>
      <c r="K72" s="25" t="e" vm="2">
        <f t="shared" ref="K72" si="27">IF(K71=7,1,0)</f>
        <v>#VALUE!</v>
      </c>
      <c r="L72" s="25" t="e" vm="2">
        <f t="shared" ref="L72" si="28">IF(L71=7,1,0)</f>
        <v>#VALUE!</v>
      </c>
      <c r="M72" s="25" t="e" vm="2">
        <f t="shared" ref="M72" si="29">IF(M71=7,1,0)</f>
        <v>#VALUE!</v>
      </c>
      <c r="N72" s="25" t="e" vm="2">
        <f t="shared" ref="N72" si="30">IF(N71=7,1,0)</f>
        <v>#VALUE!</v>
      </c>
      <c r="O72" s="25" t="e" vm="2">
        <f t="shared" ref="O72" si="31">IF(O71=7,1,0)</f>
        <v>#VALUE!</v>
      </c>
      <c r="P72" s="25" t="e" vm="2">
        <f t="shared" ref="P72" si="32">IF(P71=7,1,0)</f>
        <v>#VALUE!</v>
      </c>
      <c r="Q72" s="25" t="e" vm="2">
        <f t="shared" ref="Q72" si="33">IF(Q71=7,1,0)</f>
        <v>#VALUE!</v>
      </c>
      <c r="R72" s="25" t="e" vm="2">
        <f t="shared" ref="R72" si="34">IF(R71=7,1,0)</f>
        <v>#VALUE!</v>
      </c>
      <c r="S72" s="25" t="e" vm="2">
        <f t="shared" ref="S72" si="35">IF(S71=7,1,0)</f>
        <v>#VALUE!</v>
      </c>
      <c r="T72" s="25" t="e" vm="2">
        <f t="shared" ref="T72" si="36">IF(T71=7,1,0)</f>
        <v>#VALUE!</v>
      </c>
      <c r="U72" s="25" t="e" vm="2">
        <f t="shared" ref="U72" si="37">IF(U71=7,1,0)</f>
        <v>#VALUE!</v>
      </c>
      <c r="V72" s="25" t="e" vm="2">
        <f t="shared" ref="V72" si="38">IF(V71=7,1,0)</f>
        <v>#VALUE!</v>
      </c>
      <c r="W72" s="25" t="e" vm="2">
        <f t="shared" ref="W72" si="39">IF(W71=7,1,0)</f>
        <v>#VALUE!</v>
      </c>
      <c r="X72" s="25" t="e" vm="2">
        <f t="shared" ref="X72" si="40">IF(X71=7,1,0)</f>
        <v>#VALUE!</v>
      </c>
      <c r="Y72" s="25" t="e" vm="2">
        <f t="shared" ref="Y72" si="41">IF(Y71=7,1,0)</f>
        <v>#VALUE!</v>
      </c>
      <c r="Z72" s="25" t="e" vm="2">
        <f t="shared" ref="Z72" si="42">IF(Z71=7,1,0)</f>
        <v>#VALUE!</v>
      </c>
      <c r="AA72" s="25" t="e" vm="2">
        <f t="shared" ref="AA72" si="43">IF(AA71=7,1,0)</f>
        <v>#VALUE!</v>
      </c>
      <c r="AB72" s="25" t="e" vm="2">
        <f t="shared" ref="AB72" si="44">IF(AB71=7,1,0)</f>
        <v>#VALUE!</v>
      </c>
      <c r="AC72" s="25" t="e" vm="2">
        <f t="shared" ref="AC72" si="45">IF(AC71=7,1,0)</f>
        <v>#VALUE!</v>
      </c>
      <c r="AD72" s="25" t="e" vm="2">
        <f t="shared" ref="AD72" si="46">IF(AD71=7,1,0)</f>
        <v>#VALUE!</v>
      </c>
      <c r="AE72" s="25" t="e" vm="2">
        <f>IF(AE71=7,1,0)</f>
        <v>#VALUE!</v>
      </c>
      <c r="AF72" s="25" t="e" vm="2">
        <f t="shared" ref="AF72" si="47">IF(AF71=7,1,0)</f>
        <v>#VALUE!</v>
      </c>
      <c r="AG72" s="25" t="e" vm="2">
        <f>IF(AG71=7,1,0)</f>
        <v>#VALUE!</v>
      </c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  <row r="73" spans="2:75" x14ac:dyDescent="0.4">
      <c r="B73" s="28" t="s">
        <v>42</v>
      </c>
      <c r="C73" s="25" t="e" vm="2">
        <f>IF(C71=1,1,0)</f>
        <v>#VALUE!</v>
      </c>
      <c r="D73" s="25" t="e" vm="2">
        <f t="shared" ref="D73:AF73" si="48">IF(D71=1,1,0)</f>
        <v>#VALUE!</v>
      </c>
      <c r="E73" s="25" t="e" vm="2">
        <f t="shared" si="48"/>
        <v>#VALUE!</v>
      </c>
      <c r="F73" s="25" t="e" vm="2">
        <f t="shared" si="48"/>
        <v>#VALUE!</v>
      </c>
      <c r="G73" s="25" t="e" vm="2">
        <f t="shared" si="48"/>
        <v>#VALUE!</v>
      </c>
      <c r="H73" s="25" t="e" vm="2">
        <f t="shared" si="48"/>
        <v>#VALUE!</v>
      </c>
      <c r="I73" s="25" t="e" vm="2">
        <f t="shared" si="48"/>
        <v>#VALUE!</v>
      </c>
      <c r="J73" s="25" t="e" vm="2">
        <f t="shared" si="48"/>
        <v>#VALUE!</v>
      </c>
      <c r="K73" s="25" t="e" vm="2">
        <f t="shared" si="48"/>
        <v>#VALUE!</v>
      </c>
      <c r="L73" s="25" t="e" vm="2">
        <f t="shared" si="48"/>
        <v>#VALUE!</v>
      </c>
      <c r="M73" s="25" t="e" vm="2">
        <f t="shared" si="48"/>
        <v>#VALUE!</v>
      </c>
      <c r="N73" s="25" t="e" vm="2">
        <f t="shared" si="48"/>
        <v>#VALUE!</v>
      </c>
      <c r="O73" s="25" t="e" vm="2">
        <f t="shared" si="48"/>
        <v>#VALUE!</v>
      </c>
      <c r="P73" s="25" t="e" vm="2">
        <f t="shared" si="48"/>
        <v>#VALUE!</v>
      </c>
      <c r="Q73" s="25" t="e" vm="2">
        <f t="shared" si="48"/>
        <v>#VALUE!</v>
      </c>
      <c r="R73" s="25" t="e" vm="2">
        <f t="shared" si="48"/>
        <v>#VALUE!</v>
      </c>
      <c r="S73" s="25" t="e" vm="2">
        <f t="shared" si="48"/>
        <v>#VALUE!</v>
      </c>
      <c r="T73" s="25" t="e" vm="2">
        <f t="shared" si="48"/>
        <v>#VALUE!</v>
      </c>
      <c r="U73" s="25" t="e" vm="2">
        <f t="shared" si="48"/>
        <v>#VALUE!</v>
      </c>
      <c r="V73" s="25" t="e" vm="2">
        <f>IF(V71=1,1,0)</f>
        <v>#VALUE!</v>
      </c>
      <c r="W73" s="25" t="e" vm="2">
        <f t="shared" si="48"/>
        <v>#VALUE!</v>
      </c>
      <c r="X73" s="25" t="e" vm="2">
        <f t="shared" si="48"/>
        <v>#VALUE!</v>
      </c>
      <c r="Y73" s="25" t="e" vm="2">
        <f t="shared" si="48"/>
        <v>#VALUE!</v>
      </c>
      <c r="Z73" s="25" t="e" vm="2">
        <f t="shared" si="48"/>
        <v>#VALUE!</v>
      </c>
      <c r="AA73" s="25" t="e" vm="2">
        <f t="shared" si="48"/>
        <v>#VALUE!</v>
      </c>
      <c r="AB73" s="25" t="e" vm="2">
        <f t="shared" si="48"/>
        <v>#VALUE!</v>
      </c>
      <c r="AC73" s="25" t="e" vm="2">
        <f t="shared" si="48"/>
        <v>#VALUE!</v>
      </c>
      <c r="AD73" s="25" t="e" vm="2">
        <f t="shared" si="48"/>
        <v>#VALUE!</v>
      </c>
      <c r="AE73" s="25" t="e" vm="2">
        <f t="shared" si="48"/>
        <v>#VALUE!</v>
      </c>
      <c r="AF73" s="25" t="e" vm="2">
        <f t="shared" si="48"/>
        <v>#VALUE!</v>
      </c>
      <c r="AG73" s="25" t="e" vm="2">
        <f>IF(AG71=1,1,0)</f>
        <v>#VALUE!</v>
      </c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</row>
    <row r="74" spans="2:75" x14ac:dyDescent="0.4">
      <c r="B74" s="29" t="s">
        <v>43</v>
      </c>
      <c r="C74" s="26">
        <f>IF(C20="〇",1,0)</f>
        <v>0</v>
      </c>
      <c r="D74" s="26">
        <f t="shared" ref="D74:AF74" si="49">IF(D20="〇",1,0)</f>
        <v>0</v>
      </c>
      <c r="E74" s="26">
        <f t="shared" si="49"/>
        <v>0</v>
      </c>
      <c r="F74" s="26">
        <f t="shared" si="49"/>
        <v>0</v>
      </c>
      <c r="G74" s="26">
        <f t="shared" si="49"/>
        <v>0</v>
      </c>
      <c r="H74" s="26">
        <f t="shared" si="49"/>
        <v>0</v>
      </c>
      <c r="I74" s="26">
        <f t="shared" si="49"/>
        <v>0</v>
      </c>
      <c r="J74" s="26">
        <f t="shared" si="49"/>
        <v>0</v>
      </c>
      <c r="K74" s="26">
        <f t="shared" si="49"/>
        <v>0</v>
      </c>
      <c r="L74" s="26">
        <f t="shared" si="49"/>
        <v>0</v>
      </c>
      <c r="M74" s="26">
        <f t="shared" si="49"/>
        <v>0</v>
      </c>
      <c r="N74" s="26">
        <f t="shared" si="49"/>
        <v>0</v>
      </c>
      <c r="O74" s="26">
        <f t="shared" si="49"/>
        <v>0</v>
      </c>
      <c r="P74" s="26">
        <f t="shared" si="49"/>
        <v>0</v>
      </c>
      <c r="Q74" s="26">
        <f t="shared" si="49"/>
        <v>0</v>
      </c>
      <c r="R74" s="26">
        <f t="shared" si="49"/>
        <v>0</v>
      </c>
      <c r="S74" s="26">
        <f t="shared" si="49"/>
        <v>0</v>
      </c>
      <c r="T74" s="26">
        <f t="shared" si="49"/>
        <v>0</v>
      </c>
      <c r="U74" s="26">
        <f t="shared" si="49"/>
        <v>0</v>
      </c>
      <c r="V74" s="26">
        <f t="shared" si="49"/>
        <v>0</v>
      </c>
      <c r="W74" s="26">
        <f t="shared" si="49"/>
        <v>0</v>
      </c>
      <c r="X74" s="26">
        <f t="shared" si="49"/>
        <v>0</v>
      </c>
      <c r="Y74" s="26">
        <f t="shared" si="49"/>
        <v>0</v>
      </c>
      <c r="Z74" s="26">
        <f t="shared" si="49"/>
        <v>0</v>
      </c>
      <c r="AA74" s="26">
        <f t="shared" si="49"/>
        <v>0</v>
      </c>
      <c r="AB74" s="26">
        <f t="shared" si="49"/>
        <v>0</v>
      </c>
      <c r="AC74" s="26">
        <f t="shared" si="49"/>
        <v>0</v>
      </c>
      <c r="AD74" s="26">
        <f t="shared" si="49"/>
        <v>0</v>
      </c>
      <c r="AE74" s="26">
        <f t="shared" si="49"/>
        <v>0</v>
      </c>
      <c r="AF74" s="26">
        <f t="shared" si="49"/>
        <v>0</v>
      </c>
      <c r="AG74" s="26">
        <f>IF(AG20="〇",1,0)</f>
        <v>0</v>
      </c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</row>
    <row r="75" spans="2:75" x14ac:dyDescent="0.4">
      <c r="B75" s="29" t="s">
        <v>44</v>
      </c>
      <c r="C75" s="26" t="e" vm="3">
        <f>IF(AND(C72=1,C74=1),1,0)</f>
        <v>#VALUE!</v>
      </c>
      <c r="D75" s="26" t="e" vm="3">
        <f t="shared" ref="D75" si="50">IF(AND(D72=1,D74=1),1,0)</f>
        <v>#VALUE!</v>
      </c>
      <c r="E75" s="26" t="e" vm="3">
        <f t="shared" ref="E75" si="51">IF(AND(E72=1,E74=1),1,0)</f>
        <v>#VALUE!</v>
      </c>
      <c r="F75" s="26" t="e" vm="3">
        <f t="shared" ref="F75" si="52">IF(AND(F72=1,F74=1),1,0)</f>
        <v>#VALUE!</v>
      </c>
      <c r="G75" s="26" t="e" vm="3">
        <f t="shared" ref="G75" si="53">IF(AND(G72=1,G74=1),1,0)</f>
        <v>#VALUE!</v>
      </c>
      <c r="H75" s="26" t="e" vm="3">
        <f t="shared" ref="H75" si="54">IF(AND(H72=1,H74=1),1,0)</f>
        <v>#VALUE!</v>
      </c>
      <c r="I75" s="26" t="e" vm="3">
        <f t="shared" ref="I75" si="55">IF(AND(I72=1,I74=1),1,0)</f>
        <v>#VALUE!</v>
      </c>
      <c r="J75" s="26" t="e" vm="3">
        <f t="shared" ref="J75" si="56">IF(AND(J72=1,J74=1),1,0)</f>
        <v>#VALUE!</v>
      </c>
      <c r="K75" s="26" t="e" vm="3">
        <f t="shared" ref="K75" si="57">IF(AND(K72=1,K74=1),1,0)</f>
        <v>#VALUE!</v>
      </c>
      <c r="L75" s="26" t="e" vm="3">
        <f t="shared" ref="L75" si="58">IF(AND(L72=1,L74=1),1,0)</f>
        <v>#VALUE!</v>
      </c>
      <c r="M75" s="26" t="e" vm="3">
        <f t="shared" ref="M75" si="59">IF(AND(M72=1,M74=1),1,0)</f>
        <v>#VALUE!</v>
      </c>
      <c r="N75" s="26" t="e" vm="3">
        <f t="shared" ref="N75" si="60">IF(AND(N72=1,N74=1),1,0)</f>
        <v>#VALUE!</v>
      </c>
      <c r="O75" s="26" t="e" vm="3">
        <f t="shared" ref="O75" si="61">IF(AND(O72=1,O74=1),1,0)</f>
        <v>#VALUE!</v>
      </c>
      <c r="P75" s="26" t="e" vm="3">
        <f t="shared" ref="P75" si="62">IF(AND(P72=1,P74=1),1,0)</f>
        <v>#VALUE!</v>
      </c>
      <c r="Q75" s="26" t="e" vm="3">
        <f t="shared" ref="Q75" si="63">IF(AND(Q72=1,Q74=1),1,0)</f>
        <v>#VALUE!</v>
      </c>
      <c r="R75" s="26" t="e" vm="3">
        <f t="shared" ref="R75" si="64">IF(AND(R72=1,R74=1),1,0)</f>
        <v>#VALUE!</v>
      </c>
      <c r="S75" s="26" t="e" vm="3">
        <f t="shared" ref="S75" si="65">IF(AND(S72=1,S74=1),1,0)</f>
        <v>#VALUE!</v>
      </c>
      <c r="T75" s="26" t="e" vm="3">
        <f t="shared" ref="T75" si="66">IF(AND(T72=1,T74=1),1,0)</f>
        <v>#VALUE!</v>
      </c>
      <c r="U75" s="26" t="e" vm="3">
        <f t="shared" ref="U75" si="67">IF(AND(U72=1,U74=1),1,0)</f>
        <v>#VALUE!</v>
      </c>
      <c r="V75" s="26" t="e" vm="3">
        <f t="shared" ref="V75" si="68">IF(AND(V72=1,V74=1),1,0)</f>
        <v>#VALUE!</v>
      </c>
      <c r="W75" s="26" t="e" vm="3">
        <f t="shared" ref="W75" si="69">IF(AND(W72=1,W74=1),1,0)</f>
        <v>#VALUE!</v>
      </c>
      <c r="X75" s="26" t="e" vm="3">
        <f t="shared" ref="X75" si="70">IF(AND(X72=1,X74=1),1,0)</f>
        <v>#VALUE!</v>
      </c>
      <c r="Y75" s="26" t="e" vm="3">
        <f t="shared" ref="Y75" si="71">IF(AND(Y72=1,Y74=1),1,0)</f>
        <v>#VALUE!</v>
      </c>
      <c r="Z75" s="26" t="e" vm="3">
        <f t="shared" ref="Z75" si="72">IF(AND(Z72=1,Z74=1),1,0)</f>
        <v>#VALUE!</v>
      </c>
      <c r="AA75" s="26" t="e" vm="3">
        <f t="shared" ref="AA75" si="73">IF(AND(AA72=1,AA74=1),1,0)</f>
        <v>#VALUE!</v>
      </c>
      <c r="AB75" s="26" t="e" vm="3">
        <f t="shared" ref="AB75" si="74">IF(AND(AB72=1,AB74=1),1,0)</f>
        <v>#VALUE!</v>
      </c>
      <c r="AC75" s="26" t="e" vm="3">
        <f t="shared" ref="AC75" si="75">IF(AND(AC72=1,AC74=1),1,0)</f>
        <v>#VALUE!</v>
      </c>
      <c r="AD75" s="26" t="e" vm="3">
        <f t="shared" ref="AD75" si="76">IF(AND(AD72=1,AD74=1),1,0)</f>
        <v>#VALUE!</v>
      </c>
      <c r="AE75" s="26" t="e" vm="3">
        <f t="shared" ref="AE75" si="77">IF(AND(AE72=1,AE74=1),1,0)</f>
        <v>#VALUE!</v>
      </c>
      <c r="AF75" s="26" t="e" vm="3">
        <f t="shared" ref="AF75" si="78">IF(AND(AF72=1,AF74=1),1,0)</f>
        <v>#VALUE!</v>
      </c>
      <c r="AG75" s="26" t="e" vm="3">
        <f>IF(AND(AG72=1,AG74=1),1,0)</f>
        <v>#VALUE!</v>
      </c>
      <c r="AH75" s="30">
        <f>COUNTIFS(C75:AG75,1)</f>
        <v>0</v>
      </c>
      <c r="AI75" s="26">
        <f>SUM(AH75:AH76)</f>
        <v>0</v>
      </c>
      <c r="AJ75" t="s">
        <v>48</v>
      </c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</row>
    <row r="76" spans="2:75" x14ac:dyDescent="0.4">
      <c r="B76" s="29" t="s">
        <v>45</v>
      </c>
      <c r="C76" s="26" t="e" vm="3">
        <f>IF(AND(C73=1,C74=1),1,0)</f>
        <v>#VALUE!</v>
      </c>
      <c r="D76" s="26" t="e" vm="3">
        <f t="shared" ref="D76:AF76" si="79">IF(AND(D73=1,D74=1),1,0)</f>
        <v>#VALUE!</v>
      </c>
      <c r="E76" s="26" t="e" vm="3">
        <f t="shared" si="79"/>
        <v>#VALUE!</v>
      </c>
      <c r="F76" s="26" t="e" vm="3">
        <f t="shared" si="79"/>
        <v>#VALUE!</v>
      </c>
      <c r="G76" s="26" t="e" vm="3">
        <f t="shared" si="79"/>
        <v>#VALUE!</v>
      </c>
      <c r="H76" s="26" t="e" vm="3">
        <f t="shared" si="79"/>
        <v>#VALUE!</v>
      </c>
      <c r="I76" s="26" t="e" vm="3">
        <f t="shared" si="79"/>
        <v>#VALUE!</v>
      </c>
      <c r="J76" s="26" t="e" vm="3">
        <f t="shared" si="79"/>
        <v>#VALUE!</v>
      </c>
      <c r="K76" s="26" t="e" vm="3">
        <f t="shared" si="79"/>
        <v>#VALUE!</v>
      </c>
      <c r="L76" s="26" t="e" vm="3">
        <f t="shared" si="79"/>
        <v>#VALUE!</v>
      </c>
      <c r="M76" s="26" t="e" vm="3">
        <f t="shared" si="79"/>
        <v>#VALUE!</v>
      </c>
      <c r="N76" s="26" t="e" vm="3">
        <f t="shared" si="79"/>
        <v>#VALUE!</v>
      </c>
      <c r="O76" s="26" t="e" vm="3">
        <f t="shared" si="79"/>
        <v>#VALUE!</v>
      </c>
      <c r="P76" s="26" t="e" vm="3">
        <f t="shared" si="79"/>
        <v>#VALUE!</v>
      </c>
      <c r="Q76" s="26" t="e" vm="3">
        <f t="shared" si="79"/>
        <v>#VALUE!</v>
      </c>
      <c r="R76" s="26" t="e" vm="3">
        <f t="shared" si="79"/>
        <v>#VALUE!</v>
      </c>
      <c r="S76" s="26" t="e" vm="3">
        <f t="shared" si="79"/>
        <v>#VALUE!</v>
      </c>
      <c r="T76" s="26" t="e" vm="3">
        <f t="shared" si="79"/>
        <v>#VALUE!</v>
      </c>
      <c r="U76" s="26" t="e" vm="3">
        <f t="shared" si="79"/>
        <v>#VALUE!</v>
      </c>
      <c r="V76" s="26" t="e" vm="3">
        <f t="shared" si="79"/>
        <v>#VALUE!</v>
      </c>
      <c r="W76" s="26" t="e" vm="3">
        <f t="shared" si="79"/>
        <v>#VALUE!</v>
      </c>
      <c r="X76" s="26" t="e" vm="3">
        <f t="shared" si="79"/>
        <v>#VALUE!</v>
      </c>
      <c r="Y76" s="26" t="e" vm="3">
        <f t="shared" si="79"/>
        <v>#VALUE!</v>
      </c>
      <c r="Z76" s="26" t="e" vm="3">
        <f t="shared" si="79"/>
        <v>#VALUE!</v>
      </c>
      <c r="AA76" s="26" t="e" vm="3">
        <f t="shared" si="79"/>
        <v>#VALUE!</v>
      </c>
      <c r="AB76" s="26" t="e" vm="3">
        <f t="shared" si="79"/>
        <v>#VALUE!</v>
      </c>
      <c r="AC76" s="26" t="e" vm="3">
        <f t="shared" si="79"/>
        <v>#VALUE!</v>
      </c>
      <c r="AD76" s="26" t="e" vm="3">
        <f t="shared" si="79"/>
        <v>#VALUE!</v>
      </c>
      <c r="AE76" s="26" t="e" vm="3">
        <f t="shared" si="79"/>
        <v>#VALUE!</v>
      </c>
      <c r="AF76" s="26" t="e" vm="3">
        <f t="shared" si="79"/>
        <v>#VALUE!</v>
      </c>
      <c r="AG76" s="26" t="e" vm="3">
        <f>IF(AND(AG73=1,AG74=1),1,0)</f>
        <v>#VALUE!</v>
      </c>
      <c r="AH76" s="30">
        <f>COUNTIFS(C76:AG76,1)</f>
        <v>0</v>
      </c>
      <c r="AI76" s="27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</row>
    <row r="77" spans="2:75" x14ac:dyDescent="0.4"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</row>
    <row r="78" spans="2:75" x14ac:dyDescent="0.4"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</row>
    <row r="79" spans="2:75" x14ac:dyDescent="0.4">
      <c r="B79" s="32" t="s">
        <v>40</v>
      </c>
      <c r="C79" s="24" t="e" vm="1">
        <f>WEEKDAY(C24)</f>
        <v>#VALUE!</v>
      </c>
      <c r="D79" s="24" t="e" vm="1">
        <f t="shared" ref="D79:AF79" si="80">WEEKDAY(D24)</f>
        <v>#VALUE!</v>
      </c>
      <c r="E79" s="24" t="e" vm="1">
        <f t="shared" si="80"/>
        <v>#VALUE!</v>
      </c>
      <c r="F79" s="24" t="e" vm="1">
        <f t="shared" si="80"/>
        <v>#VALUE!</v>
      </c>
      <c r="G79" s="24" t="e" vm="1">
        <f t="shared" si="80"/>
        <v>#VALUE!</v>
      </c>
      <c r="H79" s="24" t="e" vm="1">
        <f t="shared" si="80"/>
        <v>#VALUE!</v>
      </c>
      <c r="I79" s="24" t="e" vm="1">
        <f t="shared" si="80"/>
        <v>#VALUE!</v>
      </c>
      <c r="J79" s="24" t="e" vm="1">
        <f t="shared" si="80"/>
        <v>#VALUE!</v>
      </c>
      <c r="K79" s="24" t="e" vm="1">
        <f t="shared" si="80"/>
        <v>#VALUE!</v>
      </c>
      <c r="L79" s="24" t="e" vm="1">
        <f t="shared" si="80"/>
        <v>#VALUE!</v>
      </c>
      <c r="M79" s="24" t="e" vm="1">
        <f t="shared" si="80"/>
        <v>#VALUE!</v>
      </c>
      <c r="N79" s="24" t="e" vm="1">
        <f t="shared" si="80"/>
        <v>#VALUE!</v>
      </c>
      <c r="O79" s="24" t="e" vm="1">
        <f t="shared" si="80"/>
        <v>#VALUE!</v>
      </c>
      <c r="P79" s="24" t="e" vm="1">
        <f t="shared" si="80"/>
        <v>#VALUE!</v>
      </c>
      <c r="Q79" s="24" t="e" vm="1">
        <f t="shared" si="80"/>
        <v>#VALUE!</v>
      </c>
      <c r="R79" s="24" t="e" vm="1">
        <f t="shared" si="80"/>
        <v>#VALUE!</v>
      </c>
      <c r="S79" s="24" t="e" vm="1">
        <f t="shared" si="80"/>
        <v>#VALUE!</v>
      </c>
      <c r="T79" s="24" t="e" vm="1">
        <f t="shared" si="80"/>
        <v>#VALUE!</v>
      </c>
      <c r="U79" s="24" t="e" vm="1">
        <f t="shared" si="80"/>
        <v>#VALUE!</v>
      </c>
      <c r="V79" s="24" t="e" vm="1">
        <f t="shared" si="80"/>
        <v>#VALUE!</v>
      </c>
      <c r="W79" s="24" t="e" vm="1">
        <f t="shared" si="80"/>
        <v>#VALUE!</v>
      </c>
      <c r="X79" s="24" t="e" vm="1">
        <f t="shared" si="80"/>
        <v>#VALUE!</v>
      </c>
      <c r="Y79" s="24" t="e" vm="1">
        <f t="shared" si="80"/>
        <v>#VALUE!</v>
      </c>
      <c r="Z79" s="24" t="e" vm="1">
        <f t="shared" si="80"/>
        <v>#VALUE!</v>
      </c>
      <c r="AA79" s="24" t="e" vm="1">
        <f t="shared" si="80"/>
        <v>#VALUE!</v>
      </c>
      <c r="AB79" s="24" t="e" vm="1">
        <f t="shared" si="80"/>
        <v>#VALUE!</v>
      </c>
      <c r="AC79" s="24" t="e" vm="1">
        <f t="shared" si="80"/>
        <v>#VALUE!</v>
      </c>
      <c r="AD79" s="24" t="e" vm="1">
        <f t="shared" si="80"/>
        <v>#VALUE!</v>
      </c>
      <c r="AE79" s="24" t="e" vm="1">
        <f t="shared" si="80"/>
        <v>#VALUE!</v>
      </c>
      <c r="AF79" s="24" t="e" vm="1">
        <f t="shared" si="80"/>
        <v>#VALUE!</v>
      </c>
      <c r="AG79" s="24" t="e" vm="1">
        <f>WEEKDAY(AG24)</f>
        <v>#VALUE!</v>
      </c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</row>
    <row r="80" spans="2:75" x14ac:dyDescent="0.4">
      <c r="B80" s="28" t="s">
        <v>41</v>
      </c>
      <c r="C80" s="25" t="e" vm="2">
        <f>IF(C79=7,1,0)</f>
        <v>#VALUE!</v>
      </c>
      <c r="D80" s="25" t="e" vm="2">
        <f t="shared" ref="D80" si="81">IF(D79=7,1,0)</f>
        <v>#VALUE!</v>
      </c>
      <c r="E80" s="25" t="e" vm="2">
        <f t="shared" ref="E80" si="82">IF(E79=7,1,0)</f>
        <v>#VALUE!</v>
      </c>
      <c r="F80" s="25" t="e" vm="2">
        <f t="shared" ref="F80" si="83">IF(F79=7,1,0)</f>
        <v>#VALUE!</v>
      </c>
      <c r="G80" s="25" t="e" vm="2">
        <f t="shared" ref="G80" si="84">IF(G79=7,1,0)</f>
        <v>#VALUE!</v>
      </c>
      <c r="H80" s="25" t="e" vm="2">
        <f t="shared" ref="H80" si="85">IF(H79=7,1,0)</f>
        <v>#VALUE!</v>
      </c>
      <c r="I80" s="25" t="e" vm="2">
        <f t="shared" ref="I80" si="86">IF(I79=7,1,0)</f>
        <v>#VALUE!</v>
      </c>
      <c r="J80" s="25" t="e" vm="2">
        <f t="shared" ref="J80" si="87">IF(J79=7,1,0)</f>
        <v>#VALUE!</v>
      </c>
      <c r="K80" s="25" t="e" vm="2">
        <f t="shared" ref="K80" si="88">IF(K79=7,1,0)</f>
        <v>#VALUE!</v>
      </c>
      <c r="L80" s="25" t="e" vm="2">
        <f t="shared" ref="L80" si="89">IF(L79=7,1,0)</f>
        <v>#VALUE!</v>
      </c>
      <c r="M80" s="25" t="e" vm="2">
        <f t="shared" ref="M80" si="90">IF(M79=7,1,0)</f>
        <v>#VALUE!</v>
      </c>
      <c r="N80" s="25" t="e" vm="2">
        <f t="shared" ref="N80" si="91">IF(N79=7,1,0)</f>
        <v>#VALUE!</v>
      </c>
      <c r="O80" s="25" t="e" vm="2">
        <f t="shared" ref="O80" si="92">IF(O79=7,1,0)</f>
        <v>#VALUE!</v>
      </c>
      <c r="P80" s="25" t="e" vm="2">
        <f t="shared" ref="P80" si="93">IF(P79=7,1,0)</f>
        <v>#VALUE!</v>
      </c>
      <c r="Q80" s="25" t="e" vm="2">
        <f t="shared" ref="Q80" si="94">IF(Q79=7,1,0)</f>
        <v>#VALUE!</v>
      </c>
      <c r="R80" s="25" t="e" vm="2">
        <f t="shared" ref="R80" si="95">IF(R79=7,1,0)</f>
        <v>#VALUE!</v>
      </c>
      <c r="S80" s="25" t="e" vm="2">
        <f t="shared" ref="S80" si="96">IF(S79=7,1,0)</f>
        <v>#VALUE!</v>
      </c>
      <c r="T80" s="25" t="e" vm="2">
        <f t="shared" ref="T80" si="97">IF(T79=7,1,0)</f>
        <v>#VALUE!</v>
      </c>
      <c r="U80" s="25" t="e" vm="2">
        <f t="shared" ref="U80" si="98">IF(U79=7,1,0)</f>
        <v>#VALUE!</v>
      </c>
      <c r="V80" s="25" t="e" vm="2">
        <f t="shared" ref="V80" si="99">IF(V79=7,1,0)</f>
        <v>#VALUE!</v>
      </c>
      <c r="W80" s="25" t="e" vm="2">
        <f t="shared" ref="W80" si="100">IF(W79=7,1,0)</f>
        <v>#VALUE!</v>
      </c>
      <c r="X80" s="25" t="e" vm="2">
        <f t="shared" ref="X80" si="101">IF(X79=7,1,0)</f>
        <v>#VALUE!</v>
      </c>
      <c r="Y80" s="25" t="e" vm="2">
        <f t="shared" ref="Y80" si="102">IF(Y79=7,1,0)</f>
        <v>#VALUE!</v>
      </c>
      <c r="Z80" s="25" t="e" vm="2">
        <f t="shared" ref="Z80" si="103">IF(Z79=7,1,0)</f>
        <v>#VALUE!</v>
      </c>
      <c r="AA80" s="25" t="e" vm="2">
        <f t="shared" ref="AA80" si="104">IF(AA79=7,1,0)</f>
        <v>#VALUE!</v>
      </c>
      <c r="AB80" s="25" t="e" vm="2">
        <f t="shared" ref="AB80" si="105">IF(AB79=7,1,0)</f>
        <v>#VALUE!</v>
      </c>
      <c r="AC80" s="25" t="e" vm="2">
        <f t="shared" ref="AC80" si="106">IF(AC79=7,1,0)</f>
        <v>#VALUE!</v>
      </c>
      <c r="AD80" s="25" t="e" vm="2">
        <f t="shared" ref="AD80" si="107">IF(AD79=7,1,0)</f>
        <v>#VALUE!</v>
      </c>
      <c r="AE80" s="25" t="e" vm="2">
        <f>IF(AE79=7,1,0)</f>
        <v>#VALUE!</v>
      </c>
      <c r="AF80" s="25" t="e" vm="2">
        <f t="shared" ref="AF80" si="108">IF(AF79=7,1,0)</f>
        <v>#VALUE!</v>
      </c>
      <c r="AG80" s="25" t="e" vm="2">
        <f>IF(AG79=7,1,0)</f>
        <v>#VALUE!</v>
      </c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</row>
    <row r="81" spans="2:75" x14ac:dyDescent="0.4">
      <c r="B81" s="28" t="s">
        <v>42</v>
      </c>
      <c r="C81" s="25" t="e" vm="2">
        <f>IF(C79=1,1,0)</f>
        <v>#VALUE!</v>
      </c>
      <c r="D81" s="25" t="e" vm="2">
        <f t="shared" ref="D81:U81" si="109">IF(D79=1,1,0)</f>
        <v>#VALUE!</v>
      </c>
      <c r="E81" s="25" t="e" vm="2">
        <f t="shared" si="109"/>
        <v>#VALUE!</v>
      </c>
      <c r="F81" s="25" t="e" vm="2">
        <f t="shared" si="109"/>
        <v>#VALUE!</v>
      </c>
      <c r="G81" s="25" t="e" vm="2">
        <f t="shared" si="109"/>
        <v>#VALUE!</v>
      </c>
      <c r="H81" s="25" t="e" vm="2">
        <f t="shared" si="109"/>
        <v>#VALUE!</v>
      </c>
      <c r="I81" s="25" t="e" vm="2">
        <f t="shared" si="109"/>
        <v>#VALUE!</v>
      </c>
      <c r="J81" s="25" t="e" vm="2">
        <f t="shared" si="109"/>
        <v>#VALUE!</v>
      </c>
      <c r="K81" s="25" t="e" vm="2">
        <f t="shared" si="109"/>
        <v>#VALUE!</v>
      </c>
      <c r="L81" s="25" t="e" vm="2">
        <f t="shared" si="109"/>
        <v>#VALUE!</v>
      </c>
      <c r="M81" s="25" t="e" vm="2">
        <f t="shared" si="109"/>
        <v>#VALUE!</v>
      </c>
      <c r="N81" s="25" t="e" vm="2">
        <f t="shared" si="109"/>
        <v>#VALUE!</v>
      </c>
      <c r="O81" s="25" t="e" vm="2">
        <f t="shared" si="109"/>
        <v>#VALUE!</v>
      </c>
      <c r="P81" s="25" t="e" vm="2">
        <f t="shared" si="109"/>
        <v>#VALUE!</v>
      </c>
      <c r="Q81" s="25" t="e" vm="2">
        <f t="shared" si="109"/>
        <v>#VALUE!</v>
      </c>
      <c r="R81" s="25" t="e" vm="2">
        <f t="shared" si="109"/>
        <v>#VALUE!</v>
      </c>
      <c r="S81" s="25" t="e" vm="2">
        <f t="shared" si="109"/>
        <v>#VALUE!</v>
      </c>
      <c r="T81" s="25" t="e" vm="2">
        <f t="shared" si="109"/>
        <v>#VALUE!</v>
      </c>
      <c r="U81" s="25" t="e" vm="2">
        <f t="shared" si="109"/>
        <v>#VALUE!</v>
      </c>
      <c r="V81" s="25" t="e" vm="2">
        <f>IF(V79=1,1,0)</f>
        <v>#VALUE!</v>
      </c>
      <c r="W81" s="25" t="e" vm="2">
        <f t="shared" ref="W81:AF81" si="110">IF(W79=1,1,0)</f>
        <v>#VALUE!</v>
      </c>
      <c r="X81" s="25" t="e" vm="2">
        <f t="shared" si="110"/>
        <v>#VALUE!</v>
      </c>
      <c r="Y81" s="25" t="e" vm="2">
        <f t="shared" si="110"/>
        <v>#VALUE!</v>
      </c>
      <c r="Z81" s="25" t="e" vm="2">
        <f t="shared" si="110"/>
        <v>#VALUE!</v>
      </c>
      <c r="AA81" s="25" t="e" vm="2">
        <f t="shared" si="110"/>
        <v>#VALUE!</v>
      </c>
      <c r="AB81" s="25" t="e" vm="2">
        <f t="shared" si="110"/>
        <v>#VALUE!</v>
      </c>
      <c r="AC81" s="25" t="e" vm="2">
        <f t="shared" si="110"/>
        <v>#VALUE!</v>
      </c>
      <c r="AD81" s="25" t="e" vm="2">
        <f t="shared" si="110"/>
        <v>#VALUE!</v>
      </c>
      <c r="AE81" s="25" t="e" vm="2">
        <f t="shared" si="110"/>
        <v>#VALUE!</v>
      </c>
      <c r="AF81" s="25" t="e" vm="2">
        <f t="shared" si="110"/>
        <v>#VALUE!</v>
      </c>
      <c r="AG81" s="25" t="e" vm="2">
        <f>IF(AG79=1,1,0)</f>
        <v>#VALUE!</v>
      </c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</row>
    <row r="82" spans="2:75" x14ac:dyDescent="0.4">
      <c r="B82" s="29" t="s">
        <v>43</v>
      </c>
      <c r="C82" s="26">
        <f>IF(C26="〇",1,0)</f>
        <v>0</v>
      </c>
      <c r="D82" s="26">
        <f t="shared" ref="D82:AG82" si="111">IF(D26="〇",1,0)</f>
        <v>0</v>
      </c>
      <c r="E82" s="26">
        <f t="shared" si="111"/>
        <v>0</v>
      </c>
      <c r="F82" s="26">
        <f t="shared" si="111"/>
        <v>0</v>
      </c>
      <c r="G82" s="26">
        <f t="shared" si="111"/>
        <v>0</v>
      </c>
      <c r="H82" s="26">
        <f t="shared" si="111"/>
        <v>0</v>
      </c>
      <c r="I82" s="26">
        <f t="shared" si="111"/>
        <v>0</v>
      </c>
      <c r="J82" s="26">
        <f t="shared" si="111"/>
        <v>0</v>
      </c>
      <c r="K82" s="26">
        <f t="shared" si="111"/>
        <v>0</v>
      </c>
      <c r="L82" s="26">
        <f t="shared" si="111"/>
        <v>0</v>
      </c>
      <c r="M82" s="26">
        <f t="shared" si="111"/>
        <v>0</v>
      </c>
      <c r="N82" s="26">
        <f t="shared" si="111"/>
        <v>0</v>
      </c>
      <c r="O82" s="26">
        <f t="shared" si="111"/>
        <v>0</v>
      </c>
      <c r="P82" s="26">
        <f t="shared" si="111"/>
        <v>0</v>
      </c>
      <c r="Q82" s="26">
        <f t="shared" si="111"/>
        <v>0</v>
      </c>
      <c r="R82" s="26">
        <f t="shared" si="111"/>
        <v>0</v>
      </c>
      <c r="S82" s="26">
        <f t="shared" si="111"/>
        <v>0</v>
      </c>
      <c r="T82" s="26">
        <f t="shared" si="111"/>
        <v>0</v>
      </c>
      <c r="U82" s="26">
        <f t="shared" si="111"/>
        <v>0</v>
      </c>
      <c r="V82" s="26">
        <f t="shared" si="111"/>
        <v>0</v>
      </c>
      <c r="W82" s="26">
        <f t="shared" si="111"/>
        <v>0</v>
      </c>
      <c r="X82" s="26">
        <f t="shared" si="111"/>
        <v>0</v>
      </c>
      <c r="Y82" s="26">
        <f t="shared" si="111"/>
        <v>0</v>
      </c>
      <c r="Z82" s="26">
        <f t="shared" si="111"/>
        <v>0</v>
      </c>
      <c r="AA82" s="26">
        <f t="shared" si="111"/>
        <v>0</v>
      </c>
      <c r="AB82" s="26">
        <f t="shared" si="111"/>
        <v>0</v>
      </c>
      <c r="AC82" s="26">
        <f t="shared" si="111"/>
        <v>0</v>
      </c>
      <c r="AD82" s="26">
        <f t="shared" si="111"/>
        <v>0</v>
      </c>
      <c r="AE82" s="26">
        <f t="shared" si="111"/>
        <v>0</v>
      </c>
      <c r="AF82" s="26">
        <f t="shared" si="111"/>
        <v>0</v>
      </c>
      <c r="AG82" s="26">
        <f t="shared" si="111"/>
        <v>0</v>
      </c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</row>
    <row r="83" spans="2:75" x14ac:dyDescent="0.4">
      <c r="B83" s="29" t="s">
        <v>44</v>
      </c>
      <c r="C83" s="26" t="e" vm="3">
        <f>IF(AND(C80=1,C82=1),1,0)</f>
        <v>#VALUE!</v>
      </c>
      <c r="D83" s="26" t="e" vm="3">
        <f t="shared" ref="D83" si="112">IF(AND(D80=1,D82=1),1,0)</f>
        <v>#VALUE!</v>
      </c>
      <c r="E83" s="26" t="e" vm="3">
        <f t="shared" ref="E83" si="113">IF(AND(E80=1,E82=1),1,0)</f>
        <v>#VALUE!</v>
      </c>
      <c r="F83" s="26" t="e" vm="3">
        <f t="shared" ref="F83" si="114">IF(AND(F80=1,F82=1),1,0)</f>
        <v>#VALUE!</v>
      </c>
      <c r="G83" s="26" t="e" vm="3">
        <f t="shared" ref="G83" si="115">IF(AND(G80=1,G82=1),1,0)</f>
        <v>#VALUE!</v>
      </c>
      <c r="H83" s="26" t="e" vm="3">
        <f t="shared" ref="H83" si="116">IF(AND(H80=1,H82=1),1,0)</f>
        <v>#VALUE!</v>
      </c>
      <c r="I83" s="26" t="e" vm="3">
        <f t="shared" ref="I83" si="117">IF(AND(I80=1,I82=1),1,0)</f>
        <v>#VALUE!</v>
      </c>
      <c r="J83" s="26" t="e" vm="3">
        <f t="shared" ref="J83" si="118">IF(AND(J80=1,J82=1),1,0)</f>
        <v>#VALUE!</v>
      </c>
      <c r="K83" s="26" t="e" vm="3">
        <f t="shared" ref="K83" si="119">IF(AND(K80=1,K82=1),1,0)</f>
        <v>#VALUE!</v>
      </c>
      <c r="L83" s="26" t="e" vm="3">
        <f t="shared" ref="L83" si="120">IF(AND(L80=1,L82=1),1,0)</f>
        <v>#VALUE!</v>
      </c>
      <c r="M83" s="26" t="e" vm="3">
        <f t="shared" ref="M83" si="121">IF(AND(M80=1,M82=1),1,0)</f>
        <v>#VALUE!</v>
      </c>
      <c r="N83" s="26" t="e" vm="3">
        <f t="shared" ref="N83" si="122">IF(AND(N80=1,N82=1),1,0)</f>
        <v>#VALUE!</v>
      </c>
      <c r="O83" s="26" t="e" vm="3">
        <f t="shared" ref="O83" si="123">IF(AND(O80=1,O82=1),1,0)</f>
        <v>#VALUE!</v>
      </c>
      <c r="P83" s="26" t="e" vm="3">
        <f t="shared" ref="P83" si="124">IF(AND(P80=1,P82=1),1,0)</f>
        <v>#VALUE!</v>
      </c>
      <c r="Q83" s="26" t="e" vm="3">
        <f t="shared" ref="Q83" si="125">IF(AND(Q80=1,Q82=1),1,0)</f>
        <v>#VALUE!</v>
      </c>
      <c r="R83" s="26" t="e" vm="3">
        <f t="shared" ref="R83" si="126">IF(AND(R80=1,R82=1),1,0)</f>
        <v>#VALUE!</v>
      </c>
      <c r="S83" s="26" t="e" vm="3">
        <f t="shared" ref="S83" si="127">IF(AND(S80=1,S82=1),1,0)</f>
        <v>#VALUE!</v>
      </c>
      <c r="T83" s="26" t="e" vm="3">
        <f t="shared" ref="T83" si="128">IF(AND(T80=1,T82=1),1,0)</f>
        <v>#VALUE!</v>
      </c>
      <c r="U83" s="26" t="e" vm="3">
        <f t="shared" ref="U83" si="129">IF(AND(U80=1,U82=1),1,0)</f>
        <v>#VALUE!</v>
      </c>
      <c r="V83" s="26" t="e" vm="3">
        <f t="shared" ref="V83" si="130">IF(AND(V80=1,V82=1),1,0)</f>
        <v>#VALUE!</v>
      </c>
      <c r="W83" s="26" t="e" vm="3">
        <f t="shared" ref="W83" si="131">IF(AND(W80=1,W82=1),1,0)</f>
        <v>#VALUE!</v>
      </c>
      <c r="X83" s="26" t="e" vm="3">
        <f t="shared" ref="X83" si="132">IF(AND(X80=1,X82=1),1,0)</f>
        <v>#VALUE!</v>
      </c>
      <c r="Y83" s="26" t="e" vm="3">
        <f t="shared" ref="Y83" si="133">IF(AND(Y80=1,Y82=1),1,0)</f>
        <v>#VALUE!</v>
      </c>
      <c r="Z83" s="26" t="e" vm="3">
        <f t="shared" ref="Z83" si="134">IF(AND(Z80=1,Z82=1),1,0)</f>
        <v>#VALUE!</v>
      </c>
      <c r="AA83" s="26" t="e" vm="3">
        <f t="shared" ref="AA83" si="135">IF(AND(AA80=1,AA82=1),1,0)</f>
        <v>#VALUE!</v>
      </c>
      <c r="AB83" s="26" t="e" vm="3">
        <f t="shared" ref="AB83" si="136">IF(AND(AB80=1,AB82=1),1,0)</f>
        <v>#VALUE!</v>
      </c>
      <c r="AC83" s="26" t="e" vm="3">
        <f t="shared" ref="AC83" si="137">IF(AND(AC80=1,AC82=1),1,0)</f>
        <v>#VALUE!</v>
      </c>
      <c r="AD83" s="26" t="e" vm="3">
        <f t="shared" ref="AD83" si="138">IF(AND(AD80=1,AD82=1),1,0)</f>
        <v>#VALUE!</v>
      </c>
      <c r="AE83" s="26" t="e" vm="3">
        <f t="shared" ref="AE83" si="139">IF(AND(AE80=1,AE82=1),1,0)</f>
        <v>#VALUE!</v>
      </c>
      <c r="AF83" s="26" t="e" vm="3">
        <f t="shared" ref="AF83" si="140">IF(AND(AF80=1,AF82=1),1,0)</f>
        <v>#VALUE!</v>
      </c>
      <c r="AG83" s="26" t="e" vm="3">
        <f>IF(AND(AG80=1,AG82=1),1,0)</f>
        <v>#VALUE!</v>
      </c>
      <c r="AH83" s="30">
        <f>COUNTIFS(C83:AG83,1)</f>
        <v>0</v>
      </c>
      <c r="AI83" s="26">
        <f>SUM(AH83:AH84)</f>
        <v>0</v>
      </c>
      <c r="AJ83" t="s">
        <v>49</v>
      </c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2:75" x14ac:dyDescent="0.4">
      <c r="B84" s="29" t="s">
        <v>45</v>
      </c>
      <c r="C84" s="26" t="e" vm="3">
        <f>IF(AND(C81=1,C82=1),1,0)</f>
        <v>#VALUE!</v>
      </c>
      <c r="D84" s="26" t="e" vm="3">
        <f t="shared" ref="D84:AF84" si="141">IF(AND(D81=1,D82=1),1,0)</f>
        <v>#VALUE!</v>
      </c>
      <c r="E84" s="26" t="e" vm="3">
        <f t="shared" si="141"/>
        <v>#VALUE!</v>
      </c>
      <c r="F84" s="26" t="e" vm="3">
        <f t="shared" si="141"/>
        <v>#VALUE!</v>
      </c>
      <c r="G84" s="26" t="e" vm="3">
        <f t="shared" si="141"/>
        <v>#VALUE!</v>
      </c>
      <c r="H84" s="26" t="e" vm="3">
        <f t="shared" si="141"/>
        <v>#VALUE!</v>
      </c>
      <c r="I84" s="26" t="e" vm="3">
        <f t="shared" si="141"/>
        <v>#VALUE!</v>
      </c>
      <c r="J84" s="26" t="e" vm="3">
        <f t="shared" si="141"/>
        <v>#VALUE!</v>
      </c>
      <c r="K84" s="26" t="e" vm="3">
        <f t="shared" si="141"/>
        <v>#VALUE!</v>
      </c>
      <c r="L84" s="26" t="e" vm="3">
        <f t="shared" si="141"/>
        <v>#VALUE!</v>
      </c>
      <c r="M84" s="26" t="e" vm="3">
        <f t="shared" si="141"/>
        <v>#VALUE!</v>
      </c>
      <c r="N84" s="26" t="e" vm="3">
        <f t="shared" si="141"/>
        <v>#VALUE!</v>
      </c>
      <c r="O84" s="26" t="e" vm="3">
        <f t="shared" si="141"/>
        <v>#VALUE!</v>
      </c>
      <c r="P84" s="26" t="e" vm="3">
        <f t="shared" si="141"/>
        <v>#VALUE!</v>
      </c>
      <c r="Q84" s="26" t="e" vm="3">
        <f t="shared" si="141"/>
        <v>#VALUE!</v>
      </c>
      <c r="R84" s="26" t="e" vm="3">
        <f t="shared" si="141"/>
        <v>#VALUE!</v>
      </c>
      <c r="S84" s="26" t="e" vm="3">
        <f t="shared" si="141"/>
        <v>#VALUE!</v>
      </c>
      <c r="T84" s="26" t="e" vm="3">
        <f t="shared" si="141"/>
        <v>#VALUE!</v>
      </c>
      <c r="U84" s="26" t="e" vm="3">
        <f t="shared" si="141"/>
        <v>#VALUE!</v>
      </c>
      <c r="V84" s="26" t="e" vm="3">
        <f t="shared" si="141"/>
        <v>#VALUE!</v>
      </c>
      <c r="W84" s="26" t="e" vm="3">
        <f t="shared" si="141"/>
        <v>#VALUE!</v>
      </c>
      <c r="X84" s="26" t="e" vm="3">
        <f t="shared" si="141"/>
        <v>#VALUE!</v>
      </c>
      <c r="Y84" s="26" t="e" vm="3">
        <f t="shared" si="141"/>
        <v>#VALUE!</v>
      </c>
      <c r="Z84" s="26" t="e" vm="3">
        <f t="shared" si="141"/>
        <v>#VALUE!</v>
      </c>
      <c r="AA84" s="26" t="e" vm="3">
        <f t="shared" si="141"/>
        <v>#VALUE!</v>
      </c>
      <c r="AB84" s="26" t="e" vm="3">
        <f t="shared" si="141"/>
        <v>#VALUE!</v>
      </c>
      <c r="AC84" s="26" t="e" vm="3">
        <f t="shared" si="141"/>
        <v>#VALUE!</v>
      </c>
      <c r="AD84" s="26" t="e" vm="3">
        <f t="shared" si="141"/>
        <v>#VALUE!</v>
      </c>
      <c r="AE84" s="26" t="e" vm="3">
        <f t="shared" si="141"/>
        <v>#VALUE!</v>
      </c>
      <c r="AF84" s="26" t="e" vm="3">
        <f t="shared" si="141"/>
        <v>#VALUE!</v>
      </c>
      <c r="AG84" s="26" t="e" vm="3">
        <f>IF(AND(AG81=1,AG82=1),1,0)</f>
        <v>#VALUE!</v>
      </c>
      <c r="AH84" s="30">
        <f>COUNTIFS(C84:AG84,1)</f>
        <v>0</v>
      </c>
      <c r="AI84" s="27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2:75" x14ac:dyDescent="0.4"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2:75" x14ac:dyDescent="0.4"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2:75" x14ac:dyDescent="0.4">
      <c r="B87" s="32" t="s">
        <v>40</v>
      </c>
      <c r="C87" s="24" t="e" vm="1">
        <f>WEEKDAY(C30)</f>
        <v>#VALUE!</v>
      </c>
      <c r="D87" s="24" t="e" vm="1">
        <f t="shared" ref="D87:AG87" si="142">WEEKDAY(D30)</f>
        <v>#VALUE!</v>
      </c>
      <c r="E87" s="24" t="e" vm="1">
        <f t="shared" si="142"/>
        <v>#VALUE!</v>
      </c>
      <c r="F87" s="24" t="e" vm="1">
        <f t="shared" si="142"/>
        <v>#VALUE!</v>
      </c>
      <c r="G87" s="24" t="e" vm="1">
        <f t="shared" si="142"/>
        <v>#VALUE!</v>
      </c>
      <c r="H87" s="24" t="e" vm="1">
        <f t="shared" si="142"/>
        <v>#VALUE!</v>
      </c>
      <c r="I87" s="24" t="e" vm="1">
        <f t="shared" si="142"/>
        <v>#VALUE!</v>
      </c>
      <c r="J87" s="24" t="e" vm="1">
        <f t="shared" si="142"/>
        <v>#VALUE!</v>
      </c>
      <c r="K87" s="24" t="e" vm="1">
        <f t="shared" si="142"/>
        <v>#VALUE!</v>
      </c>
      <c r="L87" s="24" t="e" vm="1">
        <f t="shared" si="142"/>
        <v>#VALUE!</v>
      </c>
      <c r="M87" s="24" t="e" vm="1">
        <f t="shared" si="142"/>
        <v>#VALUE!</v>
      </c>
      <c r="N87" s="24" t="e" vm="1">
        <f t="shared" si="142"/>
        <v>#VALUE!</v>
      </c>
      <c r="O87" s="24" t="e" vm="1">
        <f t="shared" si="142"/>
        <v>#VALUE!</v>
      </c>
      <c r="P87" s="24" t="e" vm="1">
        <f t="shared" si="142"/>
        <v>#VALUE!</v>
      </c>
      <c r="Q87" s="24" t="e" vm="1">
        <f t="shared" si="142"/>
        <v>#VALUE!</v>
      </c>
      <c r="R87" s="24" t="e" vm="1">
        <f t="shared" si="142"/>
        <v>#VALUE!</v>
      </c>
      <c r="S87" s="24" t="e" vm="1">
        <f t="shared" si="142"/>
        <v>#VALUE!</v>
      </c>
      <c r="T87" s="24" t="e" vm="1">
        <f t="shared" si="142"/>
        <v>#VALUE!</v>
      </c>
      <c r="U87" s="24" t="e" vm="1">
        <f t="shared" si="142"/>
        <v>#VALUE!</v>
      </c>
      <c r="V87" s="24" t="e" vm="1">
        <f t="shared" si="142"/>
        <v>#VALUE!</v>
      </c>
      <c r="W87" s="24" t="e" vm="1">
        <f t="shared" si="142"/>
        <v>#VALUE!</v>
      </c>
      <c r="X87" s="24" t="e" vm="1">
        <f t="shared" si="142"/>
        <v>#VALUE!</v>
      </c>
      <c r="Y87" s="24" t="e" vm="1">
        <f t="shared" si="142"/>
        <v>#VALUE!</v>
      </c>
      <c r="Z87" s="24" t="e" vm="1">
        <f t="shared" si="142"/>
        <v>#VALUE!</v>
      </c>
      <c r="AA87" s="24" t="e" vm="1">
        <f t="shared" si="142"/>
        <v>#VALUE!</v>
      </c>
      <c r="AB87" s="24" t="e" vm="1">
        <f t="shared" si="142"/>
        <v>#VALUE!</v>
      </c>
      <c r="AC87" s="24" t="e" vm="1">
        <f t="shared" si="142"/>
        <v>#VALUE!</v>
      </c>
      <c r="AD87" s="24" t="e" vm="1">
        <f t="shared" si="142"/>
        <v>#VALUE!</v>
      </c>
      <c r="AE87" s="24" t="e" vm="1">
        <f t="shared" si="142"/>
        <v>#VALUE!</v>
      </c>
      <c r="AF87" s="24" t="e" vm="1">
        <f t="shared" si="142"/>
        <v>#VALUE!</v>
      </c>
      <c r="AG87" s="24" t="e" vm="1">
        <f t="shared" si="142"/>
        <v>#VALUE!</v>
      </c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2:75" x14ac:dyDescent="0.4">
      <c r="B88" s="28" t="s">
        <v>41</v>
      </c>
      <c r="C88" s="25" t="e" vm="2">
        <f>IF(C87=7,1,0)</f>
        <v>#VALUE!</v>
      </c>
      <c r="D88" s="25" t="e" vm="2">
        <f t="shared" ref="D88" si="143">IF(D87=7,1,0)</f>
        <v>#VALUE!</v>
      </c>
      <c r="E88" s="25" t="e" vm="2">
        <f t="shared" ref="E88" si="144">IF(E87=7,1,0)</f>
        <v>#VALUE!</v>
      </c>
      <c r="F88" s="25" t="e" vm="2">
        <f t="shared" ref="F88" si="145">IF(F87=7,1,0)</f>
        <v>#VALUE!</v>
      </c>
      <c r="G88" s="25" t="e" vm="2">
        <f t="shared" ref="G88" si="146">IF(G87=7,1,0)</f>
        <v>#VALUE!</v>
      </c>
      <c r="H88" s="25" t="e" vm="2">
        <f t="shared" ref="H88" si="147">IF(H87=7,1,0)</f>
        <v>#VALUE!</v>
      </c>
      <c r="I88" s="25" t="e" vm="2">
        <f t="shared" ref="I88" si="148">IF(I87=7,1,0)</f>
        <v>#VALUE!</v>
      </c>
      <c r="J88" s="25" t="e" vm="2">
        <f t="shared" ref="J88" si="149">IF(J87=7,1,0)</f>
        <v>#VALUE!</v>
      </c>
      <c r="K88" s="25" t="e" vm="2">
        <f t="shared" ref="K88" si="150">IF(K87=7,1,0)</f>
        <v>#VALUE!</v>
      </c>
      <c r="L88" s="25" t="e" vm="2">
        <f t="shared" ref="L88" si="151">IF(L87=7,1,0)</f>
        <v>#VALUE!</v>
      </c>
      <c r="M88" s="25" t="e" vm="2">
        <f t="shared" ref="M88" si="152">IF(M87=7,1,0)</f>
        <v>#VALUE!</v>
      </c>
      <c r="N88" s="25" t="e" vm="2">
        <f t="shared" ref="N88" si="153">IF(N87=7,1,0)</f>
        <v>#VALUE!</v>
      </c>
      <c r="O88" s="25" t="e" vm="2">
        <f t="shared" ref="O88" si="154">IF(O87=7,1,0)</f>
        <v>#VALUE!</v>
      </c>
      <c r="P88" s="25" t="e" vm="2">
        <f t="shared" ref="P88" si="155">IF(P87=7,1,0)</f>
        <v>#VALUE!</v>
      </c>
      <c r="Q88" s="25" t="e" vm="2">
        <f t="shared" ref="Q88" si="156">IF(Q87=7,1,0)</f>
        <v>#VALUE!</v>
      </c>
      <c r="R88" s="25" t="e" vm="2">
        <f t="shared" ref="R88" si="157">IF(R87=7,1,0)</f>
        <v>#VALUE!</v>
      </c>
      <c r="S88" s="25" t="e" vm="2">
        <f t="shared" ref="S88" si="158">IF(S87=7,1,0)</f>
        <v>#VALUE!</v>
      </c>
      <c r="T88" s="25" t="e" vm="2">
        <f t="shared" ref="T88" si="159">IF(T87=7,1,0)</f>
        <v>#VALUE!</v>
      </c>
      <c r="U88" s="25" t="e" vm="2">
        <f t="shared" ref="U88" si="160">IF(U87=7,1,0)</f>
        <v>#VALUE!</v>
      </c>
      <c r="V88" s="25" t="e" vm="2">
        <f t="shared" ref="V88" si="161">IF(V87=7,1,0)</f>
        <v>#VALUE!</v>
      </c>
      <c r="W88" s="25" t="e" vm="2">
        <f t="shared" ref="W88" si="162">IF(W87=7,1,0)</f>
        <v>#VALUE!</v>
      </c>
      <c r="X88" s="25" t="e" vm="2">
        <f t="shared" ref="X88" si="163">IF(X87=7,1,0)</f>
        <v>#VALUE!</v>
      </c>
      <c r="Y88" s="25" t="e" vm="2">
        <f t="shared" ref="Y88" si="164">IF(Y87=7,1,0)</f>
        <v>#VALUE!</v>
      </c>
      <c r="Z88" s="25" t="e" vm="2">
        <f t="shared" ref="Z88" si="165">IF(Z87=7,1,0)</f>
        <v>#VALUE!</v>
      </c>
      <c r="AA88" s="25" t="e" vm="2">
        <f t="shared" ref="AA88" si="166">IF(AA87=7,1,0)</f>
        <v>#VALUE!</v>
      </c>
      <c r="AB88" s="25" t="e" vm="2">
        <f t="shared" ref="AB88" si="167">IF(AB87=7,1,0)</f>
        <v>#VALUE!</v>
      </c>
      <c r="AC88" s="25" t="e" vm="2">
        <f t="shared" ref="AC88" si="168">IF(AC87=7,1,0)</f>
        <v>#VALUE!</v>
      </c>
      <c r="AD88" s="25" t="e" vm="2">
        <f t="shared" ref="AD88" si="169">IF(AD87=7,1,0)</f>
        <v>#VALUE!</v>
      </c>
      <c r="AE88" s="25" t="e" vm="2">
        <f>IF(AE87=7,1,0)</f>
        <v>#VALUE!</v>
      </c>
      <c r="AF88" s="25" t="e" vm="2">
        <f t="shared" ref="AF88" si="170">IF(AF87=7,1,0)</f>
        <v>#VALUE!</v>
      </c>
      <c r="AG88" s="25" t="e" vm="2">
        <f>IF(AG87=7,1,0)</f>
        <v>#VALUE!</v>
      </c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spans="2:75" x14ac:dyDescent="0.4">
      <c r="B89" s="28" t="s">
        <v>42</v>
      </c>
      <c r="C89" s="25" t="e" vm="2">
        <f>IF(C87=1,1,0)</f>
        <v>#VALUE!</v>
      </c>
      <c r="D89" s="25" t="e" vm="2">
        <f t="shared" ref="D89:U89" si="171">IF(D87=1,1,0)</f>
        <v>#VALUE!</v>
      </c>
      <c r="E89" s="25" t="e" vm="2">
        <f t="shared" si="171"/>
        <v>#VALUE!</v>
      </c>
      <c r="F89" s="25" t="e" vm="2">
        <f t="shared" si="171"/>
        <v>#VALUE!</v>
      </c>
      <c r="G89" s="25" t="e" vm="2">
        <f t="shared" si="171"/>
        <v>#VALUE!</v>
      </c>
      <c r="H89" s="25" t="e" vm="2">
        <f t="shared" si="171"/>
        <v>#VALUE!</v>
      </c>
      <c r="I89" s="25" t="e" vm="2">
        <f t="shared" si="171"/>
        <v>#VALUE!</v>
      </c>
      <c r="J89" s="25" t="e" vm="2">
        <f t="shared" si="171"/>
        <v>#VALUE!</v>
      </c>
      <c r="K89" s="25" t="e" vm="2">
        <f t="shared" si="171"/>
        <v>#VALUE!</v>
      </c>
      <c r="L89" s="25" t="e" vm="2">
        <f t="shared" si="171"/>
        <v>#VALUE!</v>
      </c>
      <c r="M89" s="25" t="e" vm="2">
        <f t="shared" si="171"/>
        <v>#VALUE!</v>
      </c>
      <c r="N89" s="25" t="e" vm="2">
        <f t="shared" si="171"/>
        <v>#VALUE!</v>
      </c>
      <c r="O89" s="25" t="e" vm="2">
        <f t="shared" si="171"/>
        <v>#VALUE!</v>
      </c>
      <c r="P89" s="25" t="e" vm="2">
        <f t="shared" si="171"/>
        <v>#VALUE!</v>
      </c>
      <c r="Q89" s="25" t="e" vm="2">
        <f t="shared" si="171"/>
        <v>#VALUE!</v>
      </c>
      <c r="R89" s="25" t="e" vm="2">
        <f t="shared" si="171"/>
        <v>#VALUE!</v>
      </c>
      <c r="S89" s="25" t="e" vm="2">
        <f t="shared" si="171"/>
        <v>#VALUE!</v>
      </c>
      <c r="T89" s="25" t="e" vm="2">
        <f t="shared" si="171"/>
        <v>#VALUE!</v>
      </c>
      <c r="U89" s="25" t="e" vm="2">
        <f t="shared" si="171"/>
        <v>#VALUE!</v>
      </c>
      <c r="V89" s="25" t="e" vm="2">
        <f>IF(V87=1,1,0)</f>
        <v>#VALUE!</v>
      </c>
      <c r="W89" s="25" t="e" vm="2">
        <f t="shared" ref="W89:AF89" si="172">IF(W87=1,1,0)</f>
        <v>#VALUE!</v>
      </c>
      <c r="X89" s="25" t="e" vm="2">
        <f t="shared" si="172"/>
        <v>#VALUE!</v>
      </c>
      <c r="Y89" s="25" t="e" vm="2">
        <f t="shared" si="172"/>
        <v>#VALUE!</v>
      </c>
      <c r="Z89" s="25" t="e" vm="2">
        <f t="shared" si="172"/>
        <v>#VALUE!</v>
      </c>
      <c r="AA89" s="25" t="e" vm="2">
        <f t="shared" si="172"/>
        <v>#VALUE!</v>
      </c>
      <c r="AB89" s="25" t="e" vm="2">
        <f t="shared" si="172"/>
        <v>#VALUE!</v>
      </c>
      <c r="AC89" s="25" t="e" vm="2">
        <f t="shared" si="172"/>
        <v>#VALUE!</v>
      </c>
      <c r="AD89" s="25" t="e" vm="2">
        <f t="shared" si="172"/>
        <v>#VALUE!</v>
      </c>
      <c r="AE89" s="25" t="e" vm="2">
        <f t="shared" si="172"/>
        <v>#VALUE!</v>
      </c>
      <c r="AF89" s="25" t="e" vm="2">
        <f t="shared" si="172"/>
        <v>#VALUE!</v>
      </c>
      <c r="AG89" s="25" t="e" vm="2">
        <f>IF(AG87=1,1,0)</f>
        <v>#VALUE!</v>
      </c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2:75" x14ac:dyDescent="0.4">
      <c r="B90" s="29" t="s">
        <v>43</v>
      </c>
      <c r="C90" s="26">
        <f>IF(C32="〇",1,0)</f>
        <v>0</v>
      </c>
      <c r="D90" s="26">
        <f t="shared" ref="D90:AG90" si="173">IF(D32="〇",1,0)</f>
        <v>0</v>
      </c>
      <c r="E90" s="26">
        <f t="shared" si="173"/>
        <v>0</v>
      </c>
      <c r="F90" s="26">
        <f t="shared" si="173"/>
        <v>0</v>
      </c>
      <c r="G90" s="26">
        <f t="shared" si="173"/>
        <v>0</v>
      </c>
      <c r="H90" s="26">
        <f t="shared" si="173"/>
        <v>0</v>
      </c>
      <c r="I90" s="26">
        <f t="shared" si="173"/>
        <v>0</v>
      </c>
      <c r="J90" s="26">
        <f t="shared" si="173"/>
        <v>0</v>
      </c>
      <c r="K90" s="26">
        <f t="shared" si="173"/>
        <v>0</v>
      </c>
      <c r="L90" s="26">
        <f t="shared" si="173"/>
        <v>0</v>
      </c>
      <c r="M90" s="26">
        <f t="shared" si="173"/>
        <v>0</v>
      </c>
      <c r="N90" s="26">
        <f t="shared" si="173"/>
        <v>0</v>
      </c>
      <c r="O90" s="26">
        <f t="shared" si="173"/>
        <v>0</v>
      </c>
      <c r="P90" s="26">
        <f t="shared" si="173"/>
        <v>0</v>
      </c>
      <c r="Q90" s="26">
        <f t="shared" si="173"/>
        <v>0</v>
      </c>
      <c r="R90" s="26">
        <f t="shared" si="173"/>
        <v>0</v>
      </c>
      <c r="S90" s="26">
        <f t="shared" si="173"/>
        <v>0</v>
      </c>
      <c r="T90" s="26">
        <f t="shared" si="173"/>
        <v>0</v>
      </c>
      <c r="U90" s="26">
        <f t="shared" si="173"/>
        <v>0</v>
      </c>
      <c r="V90" s="26">
        <f t="shared" si="173"/>
        <v>0</v>
      </c>
      <c r="W90" s="26">
        <f t="shared" si="173"/>
        <v>0</v>
      </c>
      <c r="X90" s="26">
        <f t="shared" si="173"/>
        <v>0</v>
      </c>
      <c r="Y90" s="26">
        <f t="shared" si="173"/>
        <v>0</v>
      </c>
      <c r="Z90" s="26">
        <f t="shared" si="173"/>
        <v>0</v>
      </c>
      <c r="AA90" s="26">
        <f t="shared" si="173"/>
        <v>0</v>
      </c>
      <c r="AB90" s="26">
        <f t="shared" si="173"/>
        <v>0</v>
      </c>
      <c r="AC90" s="26">
        <f t="shared" si="173"/>
        <v>0</v>
      </c>
      <c r="AD90" s="26">
        <f t="shared" si="173"/>
        <v>0</v>
      </c>
      <c r="AE90" s="26">
        <f t="shared" si="173"/>
        <v>0</v>
      </c>
      <c r="AF90" s="26">
        <f t="shared" si="173"/>
        <v>0</v>
      </c>
      <c r="AG90" s="26">
        <f t="shared" si="173"/>
        <v>0</v>
      </c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spans="2:75" x14ac:dyDescent="0.4">
      <c r="B91" s="29" t="s">
        <v>44</v>
      </c>
      <c r="C91" s="26" t="e" vm="3">
        <f>IF(AND(C88=1,C90=1),1,0)</f>
        <v>#VALUE!</v>
      </c>
      <c r="D91" s="26" t="e" vm="3">
        <f t="shared" ref="D91" si="174">IF(AND(D88=1,D90=1),1,0)</f>
        <v>#VALUE!</v>
      </c>
      <c r="E91" s="26" t="e" vm="3">
        <f t="shared" ref="E91" si="175">IF(AND(E88=1,E90=1),1,0)</f>
        <v>#VALUE!</v>
      </c>
      <c r="F91" s="26" t="e" vm="3">
        <f t="shared" ref="F91" si="176">IF(AND(F88=1,F90=1),1,0)</f>
        <v>#VALUE!</v>
      </c>
      <c r="G91" s="26" t="e" vm="3">
        <f t="shared" ref="G91" si="177">IF(AND(G88=1,G90=1),1,0)</f>
        <v>#VALUE!</v>
      </c>
      <c r="H91" s="26" t="e" vm="3">
        <f t="shared" ref="H91" si="178">IF(AND(H88=1,H90=1),1,0)</f>
        <v>#VALUE!</v>
      </c>
      <c r="I91" s="26" t="e" vm="3">
        <f t="shared" ref="I91" si="179">IF(AND(I88=1,I90=1),1,0)</f>
        <v>#VALUE!</v>
      </c>
      <c r="J91" s="26" t="e" vm="3">
        <f t="shared" ref="J91" si="180">IF(AND(J88=1,J90=1),1,0)</f>
        <v>#VALUE!</v>
      </c>
      <c r="K91" s="26" t="e" vm="3">
        <f t="shared" ref="K91" si="181">IF(AND(K88=1,K90=1),1,0)</f>
        <v>#VALUE!</v>
      </c>
      <c r="L91" s="26" t="e" vm="3">
        <f t="shared" ref="L91" si="182">IF(AND(L88=1,L90=1),1,0)</f>
        <v>#VALUE!</v>
      </c>
      <c r="M91" s="26" t="e" vm="3">
        <f t="shared" ref="M91" si="183">IF(AND(M88=1,M90=1),1,0)</f>
        <v>#VALUE!</v>
      </c>
      <c r="N91" s="26" t="e" vm="3">
        <f t="shared" ref="N91" si="184">IF(AND(N88=1,N90=1),1,0)</f>
        <v>#VALUE!</v>
      </c>
      <c r="O91" s="26" t="e" vm="3">
        <f t="shared" ref="O91" si="185">IF(AND(O88=1,O90=1),1,0)</f>
        <v>#VALUE!</v>
      </c>
      <c r="P91" s="26" t="e" vm="3">
        <f t="shared" ref="P91" si="186">IF(AND(P88=1,P90=1),1,0)</f>
        <v>#VALUE!</v>
      </c>
      <c r="Q91" s="26" t="e" vm="3">
        <f t="shared" ref="Q91" si="187">IF(AND(Q88=1,Q90=1),1,0)</f>
        <v>#VALUE!</v>
      </c>
      <c r="R91" s="26" t="e" vm="3">
        <f t="shared" ref="R91" si="188">IF(AND(R88=1,R90=1),1,0)</f>
        <v>#VALUE!</v>
      </c>
      <c r="S91" s="26" t="e" vm="3">
        <f t="shared" ref="S91" si="189">IF(AND(S88=1,S90=1),1,0)</f>
        <v>#VALUE!</v>
      </c>
      <c r="T91" s="26" t="e" vm="3">
        <f t="shared" ref="T91" si="190">IF(AND(T88=1,T90=1),1,0)</f>
        <v>#VALUE!</v>
      </c>
      <c r="U91" s="26" t="e" vm="3">
        <f t="shared" ref="U91" si="191">IF(AND(U88=1,U90=1),1,0)</f>
        <v>#VALUE!</v>
      </c>
      <c r="V91" s="26" t="e" vm="3">
        <f t="shared" ref="V91" si="192">IF(AND(V88=1,V90=1),1,0)</f>
        <v>#VALUE!</v>
      </c>
      <c r="W91" s="26" t="e" vm="3">
        <f t="shared" ref="W91" si="193">IF(AND(W88=1,W90=1),1,0)</f>
        <v>#VALUE!</v>
      </c>
      <c r="X91" s="26" t="e" vm="3">
        <f t="shared" ref="X91" si="194">IF(AND(X88=1,X90=1),1,0)</f>
        <v>#VALUE!</v>
      </c>
      <c r="Y91" s="26" t="e" vm="3">
        <f t="shared" ref="Y91" si="195">IF(AND(Y88=1,Y90=1),1,0)</f>
        <v>#VALUE!</v>
      </c>
      <c r="Z91" s="26" t="e" vm="3">
        <f t="shared" ref="Z91" si="196">IF(AND(Z88=1,Z90=1),1,0)</f>
        <v>#VALUE!</v>
      </c>
      <c r="AA91" s="26" t="e" vm="3">
        <f t="shared" ref="AA91" si="197">IF(AND(AA88=1,AA90=1),1,0)</f>
        <v>#VALUE!</v>
      </c>
      <c r="AB91" s="26" t="e" vm="3">
        <f t="shared" ref="AB91" si="198">IF(AND(AB88=1,AB90=1),1,0)</f>
        <v>#VALUE!</v>
      </c>
      <c r="AC91" s="26" t="e" vm="3">
        <f t="shared" ref="AC91" si="199">IF(AND(AC88=1,AC90=1),1,0)</f>
        <v>#VALUE!</v>
      </c>
      <c r="AD91" s="26" t="e" vm="3">
        <f t="shared" ref="AD91" si="200">IF(AND(AD88=1,AD90=1),1,0)</f>
        <v>#VALUE!</v>
      </c>
      <c r="AE91" s="26" t="e" vm="3">
        <f t="shared" ref="AE91" si="201">IF(AND(AE88=1,AE90=1),1,0)</f>
        <v>#VALUE!</v>
      </c>
      <c r="AF91" s="26" t="e" vm="3">
        <f t="shared" ref="AF91" si="202">IF(AND(AF88=1,AF90=1),1,0)</f>
        <v>#VALUE!</v>
      </c>
      <c r="AG91" s="26" t="e" vm="3">
        <f>IF(AND(AG88=1,AG90=1),1,0)</f>
        <v>#VALUE!</v>
      </c>
      <c r="AH91" s="30">
        <f>COUNTIFS(C91:AG91,1)</f>
        <v>0</v>
      </c>
      <c r="AI91" s="26">
        <f>SUM(AH91:AH92)</f>
        <v>0</v>
      </c>
      <c r="AJ91" t="s">
        <v>50</v>
      </c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2:75" x14ac:dyDescent="0.4">
      <c r="B92" s="29" t="s">
        <v>45</v>
      </c>
      <c r="C92" s="26" t="e" vm="3">
        <f>IF(AND(C89=1,C90=1),1,0)</f>
        <v>#VALUE!</v>
      </c>
      <c r="D92" s="26" t="e" vm="3">
        <f t="shared" ref="D92:AF92" si="203">IF(AND(D89=1,D90=1),1,0)</f>
        <v>#VALUE!</v>
      </c>
      <c r="E92" s="26" t="e" vm="3">
        <f t="shared" si="203"/>
        <v>#VALUE!</v>
      </c>
      <c r="F92" s="26" t="e" vm="3">
        <f t="shared" si="203"/>
        <v>#VALUE!</v>
      </c>
      <c r="G92" s="26" t="e" vm="3">
        <f t="shared" si="203"/>
        <v>#VALUE!</v>
      </c>
      <c r="H92" s="26" t="e" vm="3">
        <f t="shared" si="203"/>
        <v>#VALUE!</v>
      </c>
      <c r="I92" s="26" t="e" vm="3">
        <f t="shared" si="203"/>
        <v>#VALUE!</v>
      </c>
      <c r="J92" s="26" t="e" vm="3">
        <f t="shared" si="203"/>
        <v>#VALUE!</v>
      </c>
      <c r="K92" s="26" t="e" vm="3">
        <f t="shared" si="203"/>
        <v>#VALUE!</v>
      </c>
      <c r="L92" s="26" t="e" vm="3">
        <f t="shared" si="203"/>
        <v>#VALUE!</v>
      </c>
      <c r="M92" s="26" t="e" vm="3">
        <f t="shared" si="203"/>
        <v>#VALUE!</v>
      </c>
      <c r="N92" s="26" t="e" vm="3">
        <f t="shared" si="203"/>
        <v>#VALUE!</v>
      </c>
      <c r="O92" s="26" t="e" vm="3">
        <f t="shared" si="203"/>
        <v>#VALUE!</v>
      </c>
      <c r="P92" s="26" t="e" vm="3">
        <f t="shared" si="203"/>
        <v>#VALUE!</v>
      </c>
      <c r="Q92" s="26" t="e" vm="3">
        <f t="shared" si="203"/>
        <v>#VALUE!</v>
      </c>
      <c r="R92" s="26" t="e" vm="3">
        <f t="shared" si="203"/>
        <v>#VALUE!</v>
      </c>
      <c r="S92" s="26" t="e" vm="3">
        <f t="shared" si="203"/>
        <v>#VALUE!</v>
      </c>
      <c r="T92" s="26" t="e" vm="3">
        <f t="shared" si="203"/>
        <v>#VALUE!</v>
      </c>
      <c r="U92" s="26" t="e" vm="3">
        <f t="shared" si="203"/>
        <v>#VALUE!</v>
      </c>
      <c r="V92" s="26" t="e" vm="3">
        <f t="shared" si="203"/>
        <v>#VALUE!</v>
      </c>
      <c r="W92" s="26" t="e" vm="3">
        <f t="shared" si="203"/>
        <v>#VALUE!</v>
      </c>
      <c r="X92" s="26" t="e" vm="3">
        <f t="shared" si="203"/>
        <v>#VALUE!</v>
      </c>
      <c r="Y92" s="26" t="e" vm="3">
        <f t="shared" si="203"/>
        <v>#VALUE!</v>
      </c>
      <c r="Z92" s="26" t="e" vm="3">
        <f t="shared" si="203"/>
        <v>#VALUE!</v>
      </c>
      <c r="AA92" s="26" t="e" vm="3">
        <f t="shared" si="203"/>
        <v>#VALUE!</v>
      </c>
      <c r="AB92" s="26" t="e" vm="3">
        <f t="shared" si="203"/>
        <v>#VALUE!</v>
      </c>
      <c r="AC92" s="26" t="e" vm="3">
        <f t="shared" si="203"/>
        <v>#VALUE!</v>
      </c>
      <c r="AD92" s="26" t="e" vm="3">
        <f t="shared" si="203"/>
        <v>#VALUE!</v>
      </c>
      <c r="AE92" s="26" t="e" vm="3">
        <f t="shared" si="203"/>
        <v>#VALUE!</v>
      </c>
      <c r="AF92" s="26" t="e" vm="3">
        <f t="shared" si="203"/>
        <v>#VALUE!</v>
      </c>
      <c r="AG92" s="26" t="e" vm="3">
        <f>IF(AND(AG89=1,AG90=1),1,0)</f>
        <v>#VALUE!</v>
      </c>
      <c r="AH92" s="30">
        <f>COUNTIFS(C92:AG92,1)</f>
        <v>0</v>
      </c>
      <c r="AI92" s="27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spans="2:75" x14ac:dyDescent="0.4"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2:75" x14ac:dyDescent="0.4"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spans="2:75" x14ac:dyDescent="0.4">
      <c r="B95" s="33" t="s">
        <v>40</v>
      </c>
      <c r="C95" s="24" t="e" vm="1">
        <f>WEEKDAY(C36)</f>
        <v>#VALUE!</v>
      </c>
      <c r="D95" s="24" t="e" vm="1">
        <f t="shared" ref="D95:AG95" si="204">WEEKDAY(D36)</f>
        <v>#VALUE!</v>
      </c>
      <c r="E95" s="24" t="e" vm="1">
        <f t="shared" si="204"/>
        <v>#VALUE!</v>
      </c>
      <c r="F95" s="24" t="e" vm="1">
        <f t="shared" si="204"/>
        <v>#VALUE!</v>
      </c>
      <c r="G95" s="24" t="e" vm="1">
        <f t="shared" si="204"/>
        <v>#VALUE!</v>
      </c>
      <c r="H95" s="24" t="e" vm="1">
        <f t="shared" si="204"/>
        <v>#VALUE!</v>
      </c>
      <c r="I95" s="24" t="e" vm="1">
        <f t="shared" si="204"/>
        <v>#VALUE!</v>
      </c>
      <c r="J95" s="24" t="e" vm="1">
        <f t="shared" si="204"/>
        <v>#VALUE!</v>
      </c>
      <c r="K95" s="24" t="e" vm="1">
        <f t="shared" si="204"/>
        <v>#VALUE!</v>
      </c>
      <c r="L95" s="24" t="e" vm="1">
        <f t="shared" si="204"/>
        <v>#VALUE!</v>
      </c>
      <c r="M95" s="24" t="e" vm="1">
        <f t="shared" si="204"/>
        <v>#VALUE!</v>
      </c>
      <c r="N95" s="24" t="e" vm="1">
        <f t="shared" si="204"/>
        <v>#VALUE!</v>
      </c>
      <c r="O95" s="24" t="e" vm="1">
        <f t="shared" si="204"/>
        <v>#VALUE!</v>
      </c>
      <c r="P95" s="24" t="e" vm="1">
        <f t="shared" si="204"/>
        <v>#VALUE!</v>
      </c>
      <c r="Q95" s="24" t="e" vm="1">
        <f t="shared" si="204"/>
        <v>#VALUE!</v>
      </c>
      <c r="R95" s="24" t="e" vm="1">
        <f t="shared" si="204"/>
        <v>#VALUE!</v>
      </c>
      <c r="S95" s="24" t="e" vm="1">
        <f t="shared" si="204"/>
        <v>#VALUE!</v>
      </c>
      <c r="T95" s="24" t="e" vm="1">
        <f t="shared" si="204"/>
        <v>#VALUE!</v>
      </c>
      <c r="U95" s="24" t="e" vm="1">
        <f t="shared" si="204"/>
        <v>#VALUE!</v>
      </c>
      <c r="V95" s="24" t="e" vm="1">
        <f t="shared" si="204"/>
        <v>#VALUE!</v>
      </c>
      <c r="W95" s="24" t="e" vm="1">
        <f t="shared" si="204"/>
        <v>#VALUE!</v>
      </c>
      <c r="X95" s="24" t="e" vm="1">
        <f t="shared" si="204"/>
        <v>#VALUE!</v>
      </c>
      <c r="Y95" s="24" t="e" vm="1">
        <f t="shared" si="204"/>
        <v>#VALUE!</v>
      </c>
      <c r="Z95" s="24" t="e" vm="1">
        <f t="shared" si="204"/>
        <v>#VALUE!</v>
      </c>
      <c r="AA95" s="24" t="e" vm="1">
        <f t="shared" si="204"/>
        <v>#VALUE!</v>
      </c>
      <c r="AB95" s="24" t="e" vm="1">
        <f t="shared" si="204"/>
        <v>#VALUE!</v>
      </c>
      <c r="AC95" s="24" t="e" vm="1">
        <f t="shared" si="204"/>
        <v>#VALUE!</v>
      </c>
      <c r="AD95" s="24" t="e" vm="1">
        <f t="shared" si="204"/>
        <v>#VALUE!</v>
      </c>
      <c r="AE95" s="24" t="e" vm="1">
        <f t="shared" si="204"/>
        <v>#VALUE!</v>
      </c>
      <c r="AF95" s="24" t="e" vm="1">
        <f>WEEKDAY(AF36)</f>
        <v>#VALUE!</v>
      </c>
      <c r="AG95" s="24" t="e" vm="1">
        <f t="shared" si="204"/>
        <v>#VALUE!</v>
      </c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2:75" x14ac:dyDescent="0.4">
      <c r="B96" s="28" t="s">
        <v>41</v>
      </c>
      <c r="C96" s="25" t="e" vm="2">
        <f>IF(C95=7,1,0)</f>
        <v>#VALUE!</v>
      </c>
      <c r="D96" s="25" t="e" vm="2">
        <f t="shared" ref="D96:AD96" si="205">IF(D95=7,1,0)</f>
        <v>#VALUE!</v>
      </c>
      <c r="E96" s="25" t="e" vm="2">
        <f t="shared" si="205"/>
        <v>#VALUE!</v>
      </c>
      <c r="F96" s="25" t="e" vm="2">
        <f t="shared" si="205"/>
        <v>#VALUE!</v>
      </c>
      <c r="G96" s="25" t="e" vm="2">
        <f t="shared" si="205"/>
        <v>#VALUE!</v>
      </c>
      <c r="H96" s="25" t="e" vm="2">
        <f t="shared" si="205"/>
        <v>#VALUE!</v>
      </c>
      <c r="I96" s="25" t="e" vm="2">
        <f t="shared" si="205"/>
        <v>#VALUE!</v>
      </c>
      <c r="J96" s="25" t="e" vm="2">
        <f t="shared" si="205"/>
        <v>#VALUE!</v>
      </c>
      <c r="K96" s="25" t="e" vm="2">
        <f t="shared" si="205"/>
        <v>#VALUE!</v>
      </c>
      <c r="L96" s="25" t="e" vm="2">
        <f t="shared" si="205"/>
        <v>#VALUE!</v>
      </c>
      <c r="M96" s="25" t="e" vm="2">
        <f t="shared" si="205"/>
        <v>#VALUE!</v>
      </c>
      <c r="N96" s="25" t="e" vm="2">
        <f t="shared" si="205"/>
        <v>#VALUE!</v>
      </c>
      <c r="O96" s="25" t="e" vm="2">
        <f t="shared" si="205"/>
        <v>#VALUE!</v>
      </c>
      <c r="P96" s="25" t="e" vm="2">
        <f t="shared" si="205"/>
        <v>#VALUE!</v>
      </c>
      <c r="Q96" s="25" t="e" vm="2">
        <f t="shared" si="205"/>
        <v>#VALUE!</v>
      </c>
      <c r="R96" s="25" t="e" vm="2">
        <f t="shared" si="205"/>
        <v>#VALUE!</v>
      </c>
      <c r="S96" s="25" t="e" vm="2">
        <f t="shared" si="205"/>
        <v>#VALUE!</v>
      </c>
      <c r="T96" s="25" t="e" vm="2">
        <f t="shared" si="205"/>
        <v>#VALUE!</v>
      </c>
      <c r="U96" s="25" t="e" vm="2">
        <f t="shared" si="205"/>
        <v>#VALUE!</v>
      </c>
      <c r="V96" s="25" t="e" vm="2">
        <f t="shared" si="205"/>
        <v>#VALUE!</v>
      </c>
      <c r="W96" s="25" t="e" vm="2">
        <f t="shared" si="205"/>
        <v>#VALUE!</v>
      </c>
      <c r="X96" s="25" t="e" vm="2">
        <f t="shared" si="205"/>
        <v>#VALUE!</v>
      </c>
      <c r="Y96" s="25" t="e" vm="2">
        <f t="shared" si="205"/>
        <v>#VALUE!</v>
      </c>
      <c r="Z96" s="25" t="e" vm="2">
        <f t="shared" si="205"/>
        <v>#VALUE!</v>
      </c>
      <c r="AA96" s="25" t="e" vm="2">
        <f t="shared" si="205"/>
        <v>#VALUE!</v>
      </c>
      <c r="AB96" s="25" t="e" vm="2">
        <f t="shared" si="205"/>
        <v>#VALUE!</v>
      </c>
      <c r="AC96" s="25" t="e" vm="2">
        <f t="shared" si="205"/>
        <v>#VALUE!</v>
      </c>
      <c r="AD96" s="25" t="e" vm="2">
        <f t="shared" si="205"/>
        <v>#VALUE!</v>
      </c>
      <c r="AE96" s="25" t="e" vm="2">
        <f>IF(AE95=7,1,0)</f>
        <v>#VALUE!</v>
      </c>
      <c r="AF96" s="25" t="e" vm="2">
        <f>IF(AF95=7,1,0)</f>
        <v>#VALUE!</v>
      </c>
      <c r="AG96" s="25" t="e" vm="2">
        <f>IF(AG95=7,1,0)</f>
        <v>#VALUE!</v>
      </c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spans="2:75" x14ac:dyDescent="0.4">
      <c r="B97" s="28" t="s">
        <v>42</v>
      </c>
      <c r="C97" s="25" t="e" vm="2">
        <f>IF(C95=1,1,0)</f>
        <v>#VALUE!</v>
      </c>
      <c r="D97" s="25" t="e" vm="2">
        <f t="shared" ref="D97:U97" si="206">IF(D95=1,1,0)</f>
        <v>#VALUE!</v>
      </c>
      <c r="E97" s="25" t="e" vm="2">
        <f t="shared" si="206"/>
        <v>#VALUE!</v>
      </c>
      <c r="F97" s="25" t="e" vm="2">
        <f t="shared" si="206"/>
        <v>#VALUE!</v>
      </c>
      <c r="G97" s="25" t="e" vm="2">
        <f t="shared" si="206"/>
        <v>#VALUE!</v>
      </c>
      <c r="H97" s="25" t="e" vm="2">
        <f t="shared" si="206"/>
        <v>#VALUE!</v>
      </c>
      <c r="I97" s="25" t="e" vm="2">
        <f t="shared" si="206"/>
        <v>#VALUE!</v>
      </c>
      <c r="J97" s="25" t="e" vm="2">
        <f t="shared" si="206"/>
        <v>#VALUE!</v>
      </c>
      <c r="K97" s="25" t="e" vm="2">
        <f t="shared" si="206"/>
        <v>#VALUE!</v>
      </c>
      <c r="L97" s="25" t="e" vm="2">
        <f t="shared" si="206"/>
        <v>#VALUE!</v>
      </c>
      <c r="M97" s="25" t="e" vm="2">
        <f t="shared" si="206"/>
        <v>#VALUE!</v>
      </c>
      <c r="N97" s="25" t="e" vm="2">
        <f t="shared" si="206"/>
        <v>#VALUE!</v>
      </c>
      <c r="O97" s="25" t="e" vm="2">
        <f t="shared" si="206"/>
        <v>#VALUE!</v>
      </c>
      <c r="P97" s="25" t="e" vm="2">
        <f t="shared" si="206"/>
        <v>#VALUE!</v>
      </c>
      <c r="Q97" s="25" t="e" vm="2">
        <f t="shared" si="206"/>
        <v>#VALUE!</v>
      </c>
      <c r="R97" s="25" t="e" vm="2">
        <f t="shared" si="206"/>
        <v>#VALUE!</v>
      </c>
      <c r="S97" s="25" t="e" vm="2">
        <f t="shared" si="206"/>
        <v>#VALUE!</v>
      </c>
      <c r="T97" s="25" t="e" vm="2">
        <f t="shared" si="206"/>
        <v>#VALUE!</v>
      </c>
      <c r="U97" s="25" t="e" vm="2">
        <f t="shared" si="206"/>
        <v>#VALUE!</v>
      </c>
      <c r="V97" s="25" t="e" vm="2">
        <f>IF(V95=1,1,0)</f>
        <v>#VALUE!</v>
      </c>
      <c r="W97" s="25" t="e" vm="2">
        <f t="shared" ref="W97:AE97" si="207">IF(W95=1,1,0)</f>
        <v>#VALUE!</v>
      </c>
      <c r="X97" s="25" t="e" vm="2">
        <f t="shared" si="207"/>
        <v>#VALUE!</v>
      </c>
      <c r="Y97" s="25" t="e" vm="2">
        <f t="shared" si="207"/>
        <v>#VALUE!</v>
      </c>
      <c r="Z97" s="25" t="e" vm="2">
        <f t="shared" si="207"/>
        <v>#VALUE!</v>
      </c>
      <c r="AA97" s="25" t="e" vm="2">
        <f t="shared" si="207"/>
        <v>#VALUE!</v>
      </c>
      <c r="AB97" s="25" t="e" vm="2">
        <f t="shared" si="207"/>
        <v>#VALUE!</v>
      </c>
      <c r="AC97" s="25" t="e" vm="2">
        <f t="shared" si="207"/>
        <v>#VALUE!</v>
      </c>
      <c r="AD97" s="25" t="e" vm="2">
        <f t="shared" si="207"/>
        <v>#VALUE!</v>
      </c>
      <c r="AE97" s="25" t="e" vm="2">
        <f t="shared" si="207"/>
        <v>#VALUE!</v>
      </c>
      <c r="AF97" s="25" t="e" vm="2">
        <f>IF(AF95=1,1,0)</f>
        <v>#VALUE!</v>
      </c>
      <c r="AG97" s="25" t="e" vm="2">
        <f>IF(AG95=1,1,0)</f>
        <v>#VALUE!</v>
      </c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2:75" x14ac:dyDescent="0.4">
      <c r="B98" s="29" t="s">
        <v>43</v>
      </c>
      <c r="C98" s="26">
        <f>IF(C38="〇",1,0)</f>
        <v>0</v>
      </c>
      <c r="D98" s="26">
        <f t="shared" ref="D98:AG98" si="208">IF(D38="〇",1,0)</f>
        <v>0</v>
      </c>
      <c r="E98" s="26">
        <f t="shared" si="208"/>
        <v>0</v>
      </c>
      <c r="F98" s="26">
        <f t="shared" si="208"/>
        <v>0</v>
      </c>
      <c r="G98" s="26">
        <f t="shared" si="208"/>
        <v>0</v>
      </c>
      <c r="H98" s="26">
        <f t="shared" si="208"/>
        <v>0</v>
      </c>
      <c r="I98" s="26">
        <f t="shared" si="208"/>
        <v>0</v>
      </c>
      <c r="J98" s="26">
        <f t="shared" si="208"/>
        <v>0</v>
      </c>
      <c r="K98" s="26">
        <f t="shared" si="208"/>
        <v>0</v>
      </c>
      <c r="L98" s="26">
        <f t="shared" si="208"/>
        <v>0</v>
      </c>
      <c r="M98" s="26">
        <f t="shared" si="208"/>
        <v>0</v>
      </c>
      <c r="N98" s="26">
        <f t="shared" si="208"/>
        <v>0</v>
      </c>
      <c r="O98" s="26">
        <f t="shared" si="208"/>
        <v>0</v>
      </c>
      <c r="P98" s="26">
        <f t="shared" si="208"/>
        <v>0</v>
      </c>
      <c r="Q98" s="26">
        <f t="shared" si="208"/>
        <v>0</v>
      </c>
      <c r="R98" s="26">
        <f t="shared" si="208"/>
        <v>0</v>
      </c>
      <c r="S98" s="26">
        <f t="shared" si="208"/>
        <v>0</v>
      </c>
      <c r="T98" s="26">
        <f t="shared" si="208"/>
        <v>0</v>
      </c>
      <c r="U98" s="26">
        <f t="shared" si="208"/>
        <v>0</v>
      </c>
      <c r="V98" s="26">
        <f t="shared" si="208"/>
        <v>0</v>
      </c>
      <c r="W98" s="26">
        <f t="shared" si="208"/>
        <v>0</v>
      </c>
      <c r="X98" s="26">
        <f t="shared" si="208"/>
        <v>0</v>
      </c>
      <c r="Y98" s="26">
        <f t="shared" si="208"/>
        <v>0</v>
      </c>
      <c r="Z98" s="26">
        <f t="shared" si="208"/>
        <v>0</v>
      </c>
      <c r="AA98" s="26">
        <f t="shared" si="208"/>
        <v>0</v>
      </c>
      <c r="AB98" s="26">
        <f t="shared" si="208"/>
        <v>0</v>
      </c>
      <c r="AC98" s="26">
        <f t="shared" si="208"/>
        <v>0</v>
      </c>
      <c r="AD98" s="26">
        <f t="shared" si="208"/>
        <v>0</v>
      </c>
      <c r="AE98" s="26">
        <f t="shared" si="208"/>
        <v>0</v>
      </c>
      <c r="AF98" s="26">
        <f>IF(AF38="〇",1,0)</f>
        <v>0</v>
      </c>
      <c r="AG98" s="26">
        <f t="shared" si="208"/>
        <v>0</v>
      </c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spans="2:75" x14ac:dyDescent="0.4">
      <c r="B99" s="29" t="s">
        <v>44</v>
      </c>
      <c r="C99" s="26" t="e" vm="3">
        <f>IF(AND(C96=1,C98=1),1,0)</f>
        <v>#VALUE!</v>
      </c>
      <c r="D99" s="26" t="e" vm="3">
        <f t="shared" ref="D99:AE99" si="209">IF(AND(D96=1,D98=1),1,0)</f>
        <v>#VALUE!</v>
      </c>
      <c r="E99" s="26" t="e" vm="3">
        <f t="shared" si="209"/>
        <v>#VALUE!</v>
      </c>
      <c r="F99" s="26" t="e" vm="3">
        <f t="shared" si="209"/>
        <v>#VALUE!</v>
      </c>
      <c r="G99" s="26" t="e" vm="3">
        <f t="shared" si="209"/>
        <v>#VALUE!</v>
      </c>
      <c r="H99" s="26" t="e" vm="3">
        <f t="shared" si="209"/>
        <v>#VALUE!</v>
      </c>
      <c r="I99" s="26" t="e" vm="3">
        <f t="shared" si="209"/>
        <v>#VALUE!</v>
      </c>
      <c r="J99" s="26" t="e" vm="3">
        <f t="shared" si="209"/>
        <v>#VALUE!</v>
      </c>
      <c r="K99" s="26" t="e" vm="3">
        <f t="shared" si="209"/>
        <v>#VALUE!</v>
      </c>
      <c r="L99" s="26" t="e" vm="3">
        <f t="shared" si="209"/>
        <v>#VALUE!</v>
      </c>
      <c r="M99" s="26" t="e" vm="3">
        <f t="shared" si="209"/>
        <v>#VALUE!</v>
      </c>
      <c r="N99" s="26" t="e" vm="3">
        <f t="shared" si="209"/>
        <v>#VALUE!</v>
      </c>
      <c r="O99" s="26" t="e" vm="3">
        <f t="shared" si="209"/>
        <v>#VALUE!</v>
      </c>
      <c r="P99" s="26" t="e" vm="3">
        <f t="shared" si="209"/>
        <v>#VALUE!</v>
      </c>
      <c r="Q99" s="26" t="e" vm="3">
        <f t="shared" si="209"/>
        <v>#VALUE!</v>
      </c>
      <c r="R99" s="26" t="e" vm="3">
        <f t="shared" si="209"/>
        <v>#VALUE!</v>
      </c>
      <c r="S99" s="26" t="e" vm="3">
        <f t="shared" si="209"/>
        <v>#VALUE!</v>
      </c>
      <c r="T99" s="26" t="e" vm="3">
        <f t="shared" si="209"/>
        <v>#VALUE!</v>
      </c>
      <c r="U99" s="26" t="e" vm="3">
        <f t="shared" si="209"/>
        <v>#VALUE!</v>
      </c>
      <c r="V99" s="26" t="e" vm="3">
        <f t="shared" si="209"/>
        <v>#VALUE!</v>
      </c>
      <c r="W99" s="26" t="e" vm="3">
        <f t="shared" si="209"/>
        <v>#VALUE!</v>
      </c>
      <c r="X99" s="26" t="e" vm="3">
        <f t="shared" si="209"/>
        <v>#VALUE!</v>
      </c>
      <c r="Y99" s="26" t="e" vm="3">
        <f t="shared" si="209"/>
        <v>#VALUE!</v>
      </c>
      <c r="Z99" s="26" t="e" vm="3">
        <f t="shared" si="209"/>
        <v>#VALUE!</v>
      </c>
      <c r="AA99" s="26" t="e" vm="3">
        <f t="shared" si="209"/>
        <v>#VALUE!</v>
      </c>
      <c r="AB99" s="26" t="e" vm="3">
        <f t="shared" si="209"/>
        <v>#VALUE!</v>
      </c>
      <c r="AC99" s="26" t="e" vm="3">
        <f t="shared" si="209"/>
        <v>#VALUE!</v>
      </c>
      <c r="AD99" s="26" t="e" vm="3">
        <f t="shared" si="209"/>
        <v>#VALUE!</v>
      </c>
      <c r="AE99" s="26" t="e" vm="3">
        <f t="shared" si="209"/>
        <v>#VALUE!</v>
      </c>
      <c r="AF99" s="26" t="e" vm="3">
        <f>IF(AND(AF96=1,AF98=1),1,0)</f>
        <v>#VALUE!</v>
      </c>
      <c r="AG99" s="26" t="e" vm="3">
        <f>IF(AND(AG96=1,AG98=1),1,0)</f>
        <v>#VALUE!</v>
      </c>
      <c r="AH99" s="30">
        <f>COUNTIFS(C99:AG99,1)</f>
        <v>0</v>
      </c>
      <c r="AI99" s="26">
        <f>SUM(AH99:AH100)</f>
        <v>0</v>
      </c>
      <c r="AJ99" t="s">
        <v>51</v>
      </c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</row>
    <row r="100" spans="2:75" x14ac:dyDescent="0.4">
      <c r="B100" s="29" t="s">
        <v>45</v>
      </c>
      <c r="C100" s="26" t="e" vm="3">
        <f>IF(AND(C97=1,C98=1),1,0)</f>
        <v>#VALUE!</v>
      </c>
      <c r="D100" s="26" t="e" vm="3">
        <f t="shared" ref="D100:AE100" si="210">IF(AND(D97=1,D98=1),1,0)</f>
        <v>#VALUE!</v>
      </c>
      <c r="E100" s="26" t="e" vm="3">
        <f t="shared" si="210"/>
        <v>#VALUE!</v>
      </c>
      <c r="F100" s="26" t="e" vm="3">
        <f t="shared" si="210"/>
        <v>#VALUE!</v>
      </c>
      <c r="G100" s="26" t="e" vm="3">
        <f t="shared" si="210"/>
        <v>#VALUE!</v>
      </c>
      <c r="H100" s="26" t="e" vm="3">
        <f t="shared" si="210"/>
        <v>#VALUE!</v>
      </c>
      <c r="I100" s="26" t="e" vm="3">
        <f t="shared" si="210"/>
        <v>#VALUE!</v>
      </c>
      <c r="J100" s="26" t="e" vm="3">
        <f t="shared" si="210"/>
        <v>#VALUE!</v>
      </c>
      <c r="K100" s="26" t="e" vm="3">
        <f t="shared" si="210"/>
        <v>#VALUE!</v>
      </c>
      <c r="L100" s="26" t="e" vm="3">
        <f t="shared" si="210"/>
        <v>#VALUE!</v>
      </c>
      <c r="M100" s="26" t="e" vm="3">
        <f t="shared" si="210"/>
        <v>#VALUE!</v>
      </c>
      <c r="N100" s="26" t="e" vm="3">
        <f t="shared" si="210"/>
        <v>#VALUE!</v>
      </c>
      <c r="O100" s="26" t="e" vm="3">
        <f t="shared" si="210"/>
        <v>#VALUE!</v>
      </c>
      <c r="P100" s="26" t="e" vm="3">
        <f t="shared" si="210"/>
        <v>#VALUE!</v>
      </c>
      <c r="Q100" s="26" t="e" vm="3">
        <f t="shared" si="210"/>
        <v>#VALUE!</v>
      </c>
      <c r="R100" s="26" t="e" vm="3">
        <f t="shared" si="210"/>
        <v>#VALUE!</v>
      </c>
      <c r="S100" s="26" t="e" vm="3">
        <f t="shared" si="210"/>
        <v>#VALUE!</v>
      </c>
      <c r="T100" s="26" t="e" vm="3">
        <f t="shared" si="210"/>
        <v>#VALUE!</v>
      </c>
      <c r="U100" s="26" t="e" vm="3">
        <f t="shared" si="210"/>
        <v>#VALUE!</v>
      </c>
      <c r="V100" s="26" t="e" vm="3">
        <f t="shared" si="210"/>
        <v>#VALUE!</v>
      </c>
      <c r="W100" s="26" t="e" vm="3">
        <f t="shared" si="210"/>
        <v>#VALUE!</v>
      </c>
      <c r="X100" s="26" t="e" vm="3">
        <f t="shared" si="210"/>
        <v>#VALUE!</v>
      </c>
      <c r="Y100" s="26" t="e" vm="3">
        <f t="shared" si="210"/>
        <v>#VALUE!</v>
      </c>
      <c r="Z100" s="26" t="e" vm="3">
        <f t="shared" si="210"/>
        <v>#VALUE!</v>
      </c>
      <c r="AA100" s="26" t="e" vm="3">
        <f t="shared" si="210"/>
        <v>#VALUE!</v>
      </c>
      <c r="AB100" s="26" t="e" vm="3">
        <f t="shared" si="210"/>
        <v>#VALUE!</v>
      </c>
      <c r="AC100" s="26" t="e" vm="3">
        <f t="shared" si="210"/>
        <v>#VALUE!</v>
      </c>
      <c r="AD100" s="26" t="e" vm="3">
        <f t="shared" si="210"/>
        <v>#VALUE!</v>
      </c>
      <c r="AE100" s="26" t="e" vm="3">
        <f t="shared" si="210"/>
        <v>#VALUE!</v>
      </c>
      <c r="AF100" s="26" t="e" vm="3">
        <f>IF(AND(AF97=1,AF98=1),1,0)</f>
        <v>#VALUE!</v>
      </c>
      <c r="AG100" s="26" t="e" vm="3">
        <f>IF(AND(AG97=1,AG98=1),1,0)</f>
        <v>#VALUE!</v>
      </c>
      <c r="AH100" s="30">
        <f>COUNTIFS(C100:AG100,1)</f>
        <v>0</v>
      </c>
      <c r="AI100" s="27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</row>
    <row r="101" spans="2:75" x14ac:dyDescent="0.4"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2:75" x14ac:dyDescent="0.4"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spans="2:75" x14ac:dyDescent="0.4">
      <c r="B103" s="33" t="s">
        <v>40</v>
      </c>
      <c r="C103" s="24" t="e" vm="1">
        <f>WEEKDAY(C42)</f>
        <v>#VALUE!</v>
      </c>
      <c r="D103" s="24" t="e" vm="1">
        <f t="shared" ref="D103:AG103" si="211">WEEKDAY(D42)</f>
        <v>#VALUE!</v>
      </c>
      <c r="E103" s="24" t="e" vm="1">
        <f t="shared" si="211"/>
        <v>#VALUE!</v>
      </c>
      <c r="F103" s="24" t="e" vm="1">
        <f t="shared" si="211"/>
        <v>#VALUE!</v>
      </c>
      <c r="G103" s="24" t="e" vm="1">
        <f t="shared" si="211"/>
        <v>#VALUE!</v>
      </c>
      <c r="H103" s="24" t="e" vm="1">
        <f t="shared" si="211"/>
        <v>#VALUE!</v>
      </c>
      <c r="I103" s="24" t="e" vm="1">
        <f t="shared" si="211"/>
        <v>#VALUE!</v>
      </c>
      <c r="J103" s="24" t="e" vm="1">
        <f t="shared" si="211"/>
        <v>#VALUE!</v>
      </c>
      <c r="K103" s="24" t="e" vm="1">
        <f t="shared" si="211"/>
        <v>#VALUE!</v>
      </c>
      <c r="L103" s="24" t="e" vm="1">
        <f t="shared" si="211"/>
        <v>#VALUE!</v>
      </c>
      <c r="M103" s="24" t="e" vm="1">
        <f t="shared" si="211"/>
        <v>#VALUE!</v>
      </c>
      <c r="N103" s="24" t="e" vm="1">
        <f t="shared" si="211"/>
        <v>#VALUE!</v>
      </c>
      <c r="O103" s="24" t="e" vm="1">
        <f t="shared" si="211"/>
        <v>#VALUE!</v>
      </c>
      <c r="P103" s="24" t="e" vm="1">
        <f t="shared" si="211"/>
        <v>#VALUE!</v>
      </c>
      <c r="Q103" s="24" t="e" vm="1">
        <f t="shared" si="211"/>
        <v>#VALUE!</v>
      </c>
      <c r="R103" s="24" t="e" vm="1">
        <f t="shared" si="211"/>
        <v>#VALUE!</v>
      </c>
      <c r="S103" s="24" t="e" vm="1">
        <f t="shared" si="211"/>
        <v>#VALUE!</v>
      </c>
      <c r="T103" s="24" t="e" vm="1">
        <f t="shared" si="211"/>
        <v>#VALUE!</v>
      </c>
      <c r="U103" s="24" t="e" vm="1">
        <f t="shared" si="211"/>
        <v>#VALUE!</v>
      </c>
      <c r="V103" s="24" t="e" vm="1">
        <f t="shared" si="211"/>
        <v>#VALUE!</v>
      </c>
      <c r="W103" s="24" t="e" vm="1">
        <f t="shared" si="211"/>
        <v>#VALUE!</v>
      </c>
      <c r="X103" s="24" t="e" vm="1">
        <f t="shared" si="211"/>
        <v>#VALUE!</v>
      </c>
      <c r="Y103" s="24" t="e" vm="1">
        <f t="shared" si="211"/>
        <v>#VALUE!</v>
      </c>
      <c r="Z103" s="24" t="e" vm="1">
        <f t="shared" si="211"/>
        <v>#VALUE!</v>
      </c>
      <c r="AA103" s="24" t="e" vm="1">
        <f t="shared" si="211"/>
        <v>#VALUE!</v>
      </c>
      <c r="AB103" s="24" t="e" vm="1">
        <f t="shared" si="211"/>
        <v>#VALUE!</v>
      </c>
      <c r="AC103" s="24" t="e" vm="1">
        <f t="shared" si="211"/>
        <v>#VALUE!</v>
      </c>
      <c r="AD103" s="24" t="e" vm="1">
        <f t="shared" si="211"/>
        <v>#VALUE!</v>
      </c>
      <c r="AE103" s="24" t="e" vm="1">
        <f t="shared" si="211"/>
        <v>#VALUE!</v>
      </c>
      <c r="AF103" s="24" t="e" vm="1">
        <f t="shared" si="211"/>
        <v>#VALUE!</v>
      </c>
      <c r="AG103" s="24" t="e" vm="1">
        <f t="shared" si="211"/>
        <v>#VALUE!</v>
      </c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2:75" x14ac:dyDescent="0.4">
      <c r="B104" s="28" t="s">
        <v>41</v>
      </c>
      <c r="C104" s="25" t="e" vm="2">
        <f>IF(C103=7,1,0)</f>
        <v>#VALUE!</v>
      </c>
      <c r="D104" s="25" t="e" vm="2">
        <f t="shared" ref="D104:AD104" si="212">IF(D103=7,1,0)</f>
        <v>#VALUE!</v>
      </c>
      <c r="E104" s="25" t="e" vm="2">
        <f t="shared" si="212"/>
        <v>#VALUE!</v>
      </c>
      <c r="F104" s="25" t="e" vm="2">
        <f t="shared" si="212"/>
        <v>#VALUE!</v>
      </c>
      <c r="G104" s="25" t="e" vm="2">
        <f t="shared" si="212"/>
        <v>#VALUE!</v>
      </c>
      <c r="H104" s="25" t="e" vm="2">
        <f t="shared" si="212"/>
        <v>#VALUE!</v>
      </c>
      <c r="I104" s="25" t="e" vm="2">
        <f t="shared" si="212"/>
        <v>#VALUE!</v>
      </c>
      <c r="J104" s="25" t="e" vm="2">
        <f t="shared" si="212"/>
        <v>#VALUE!</v>
      </c>
      <c r="K104" s="25" t="e" vm="2">
        <f t="shared" si="212"/>
        <v>#VALUE!</v>
      </c>
      <c r="L104" s="25" t="e" vm="2">
        <f t="shared" si="212"/>
        <v>#VALUE!</v>
      </c>
      <c r="M104" s="25" t="e" vm="2">
        <f t="shared" si="212"/>
        <v>#VALUE!</v>
      </c>
      <c r="N104" s="25" t="e" vm="2">
        <f t="shared" si="212"/>
        <v>#VALUE!</v>
      </c>
      <c r="O104" s="25" t="e" vm="2">
        <f t="shared" si="212"/>
        <v>#VALUE!</v>
      </c>
      <c r="P104" s="25" t="e" vm="2">
        <f t="shared" si="212"/>
        <v>#VALUE!</v>
      </c>
      <c r="Q104" s="25" t="e" vm="2">
        <f t="shared" si="212"/>
        <v>#VALUE!</v>
      </c>
      <c r="R104" s="25" t="e" vm="2">
        <f t="shared" si="212"/>
        <v>#VALUE!</v>
      </c>
      <c r="S104" s="25" t="e" vm="2">
        <f t="shared" si="212"/>
        <v>#VALUE!</v>
      </c>
      <c r="T104" s="25" t="e" vm="2">
        <f t="shared" si="212"/>
        <v>#VALUE!</v>
      </c>
      <c r="U104" s="25" t="e" vm="2">
        <f t="shared" si="212"/>
        <v>#VALUE!</v>
      </c>
      <c r="V104" s="25" t="e" vm="2">
        <f t="shared" si="212"/>
        <v>#VALUE!</v>
      </c>
      <c r="W104" s="25" t="e" vm="2">
        <f t="shared" si="212"/>
        <v>#VALUE!</v>
      </c>
      <c r="X104" s="25" t="e" vm="2">
        <f t="shared" si="212"/>
        <v>#VALUE!</v>
      </c>
      <c r="Y104" s="25" t="e" vm="2">
        <f t="shared" si="212"/>
        <v>#VALUE!</v>
      </c>
      <c r="Z104" s="25" t="e" vm="2">
        <f t="shared" si="212"/>
        <v>#VALUE!</v>
      </c>
      <c r="AA104" s="25" t="e" vm="2">
        <f t="shared" si="212"/>
        <v>#VALUE!</v>
      </c>
      <c r="AB104" s="25" t="e" vm="2">
        <f t="shared" si="212"/>
        <v>#VALUE!</v>
      </c>
      <c r="AC104" s="25" t="e" vm="2">
        <f t="shared" si="212"/>
        <v>#VALUE!</v>
      </c>
      <c r="AD104" s="25" t="e" vm="2">
        <f t="shared" si="212"/>
        <v>#VALUE!</v>
      </c>
      <c r="AE104" s="25" t="e" vm="2">
        <f>IF(AE103=7,1,0)</f>
        <v>#VALUE!</v>
      </c>
      <c r="AF104" s="25" t="e" vm="2">
        <f>IF(AF103=7,1,0)</f>
        <v>#VALUE!</v>
      </c>
      <c r="AG104" s="25" t="e" vm="2">
        <f>IF(AG103=7,1,0)</f>
        <v>#VALUE!</v>
      </c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spans="2:75" x14ac:dyDescent="0.4">
      <c r="B105" s="28" t="s">
        <v>42</v>
      </c>
      <c r="C105" s="25" t="e" vm="2">
        <f>IF(C103=1,1,0)</f>
        <v>#VALUE!</v>
      </c>
      <c r="D105" s="25" t="e" vm="2">
        <f t="shared" ref="D105:U105" si="213">IF(D103=1,1,0)</f>
        <v>#VALUE!</v>
      </c>
      <c r="E105" s="25" t="e" vm="2">
        <f t="shared" si="213"/>
        <v>#VALUE!</v>
      </c>
      <c r="F105" s="25" t="e" vm="2">
        <f t="shared" si="213"/>
        <v>#VALUE!</v>
      </c>
      <c r="G105" s="25" t="e" vm="2">
        <f t="shared" si="213"/>
        <v>#VALUE!</v>
      </c>
      <c r="H105" s="25" t="e" vm="2">
        <f t="shared" si="213"/>
        <v>#VALUE!</v>
      </c>
      <c r="I105" s="25" t="e" vm="2">
        <f t="shared" si="213"/>
        <v>#VALUE!</v>
      </c>
      <c r="J105" s="25" t="e" vm="2">
        <f t="shared" si="213"/>
        <v>#VALUE!</v>
      </c>
      <c r="K105" s="25" t="e" vm="2">
        <f t="shared" si="213"/>
        <v>#VALUE!</v>
      </c>
      <c r="L105" s="25" t="e" vm="2">
        <f t="shared" si="213"/>
        <v>#VALUE!</v>
      </c>
      <c r="M105" s="25" t="e" vm="2">
        <f t="shared" si="213"/>
        <v>#VALUE!</v>
      </c>
      <c r="N105" s="25" t="e" vm="2">
        <f t="shared" si="213"/>
        <v>#VALUE!</v>
      </c>
      <c r="O105" s="25" t="e" vm="2">
        <f t="shared" si="213"/>
        <v>#VALUE!</v>
      </c>
      <c r="P105" s="25" t="e" vm="2">
        <f t="shared" si="213"/>
        <v>#VALUE!</v>
      </c>
      <c r="Q105" s="25" t="e" vm="2">
        <f t="shared" si="213"/>
        <v>#VALUE!</v>
      </c>
      <c r="R105" s="25" t="e" vm="2">
        <f t="shared" si="213"/>
        <v>#VALUE!</v>
      </c>
      <c r="S105" s="25" t="e" vm="2">
        <f t="shared" si="213"/>
        <v>#VALUE!</v>
      </c>
      <c r="T105" s="25" t="e" vm="2">
        <f t="shared" si="213"/>
        <v>#VALUE!</v>
      </c>
      <c r="U105" s="25" t="e" vm="2">
        <f t="shared" si="213"/>
        <v>#VALUE!</v>
      </c>
      <c r="V105" s="25" t="e" vm="2">
        <f>IF(V103=1,1,0)</f>
        <v>#VALUE!</v>
      </c>
      <c r="W105" s="25" t="e" vm="2">
        <f t="shared" ref="W105:AE105" si="214">IF(W103=1,1,0)</f>
        <v>#VALUE!</v>
      </c>
      <c r="X105" s="25" t="e" vm="2">
        <f t="shared" si="214"/>
        <v>#VALUE!</v>
      </c>
      <c r="Y105" s="25" t="e" vm="2">
        <f t="shared" si="214"/>
        <v>#VALUE!</v>
      </c>
      <c r="Z105" s="25" t="e" vm="2">
        <f t="shared" si="214"/>
        <v>#VALUE!</v>
      </c>
      <c r="AA105" s="25" t="e" vm="2">
        <f t="shared" si="214"/>
        <v>#VALUE!</v>
      </c>
      <c r="AB105" s="25" t="e" vm="2">
        <f t="shared" si="214"/>
        <v>#VALUE!</v>
      </c>
      <c r="AC105" s="25" t="e" vm="2">
        <f t="shared" si="214"/>
        <v>#VALUE!</v>
      </c>
      <c r="AD105" s="25" t="e" vm="2">
        <f t="shared" si="214"/>
        <v>#VALUE!</v>
      </c>
      <c r="AE105" s="25" t="e" vm="2">
        <f t="shared" si="214"/>
        <v>#VALUE!</v>
      </c>
      <c r="AF105" s="25" t="e" vm="2">
        <f>IF(AF103=1,1,0)</f>
        <v>#VALUE!</v>
      </c>
      <c r="AG105" s="25" t="e" vm="2">
        <f>IF(AG103=1,1,0)</f>
        <v>#VALUE!</v>
      </c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2:75" x14ac:dyDescent="0.4">
      <c r="B106" s="29" t="s">
        <v>43</v>
      </c>
      <c r="C106" s="26">
        <f>IF(C44="〇",1,0)</f>
        <v>0</v>
      </c>
      <c r="D106" s="26">
        <f t="shared" ref="D106:AF106" si="215">IF(D44="〇",1,0)</f>
        <v>0</v>
      </c>
      <c r="E106" s="26">
        <f t="shared" si="215"/>
        <v>0</v>
      </c>
      <c r="F106" s="26">
        <f t="shared" si="215"/>
        <v>0</v>
      </c>
      <c r="G106" s="26">
        <f t="shared" si="215"/>
        <v>0</v>
      </c>
      <c r="H106" s="26">
        <f t="shared" si="215"/>
        <v>0</v>
      </c>
      <c r="I106" s="26">
        <f t="shared" si="215"/>
        <v>0</v>
      </c>
      <c r="J106" s="26">
        <f t="shared" si="215"/>
        <v>0</v>
      </c>
      <c r="K106" s="26">
        <f t="shared" si="215"/>
        <v>0</v>
      </c>
      <c r="L106" s="26">
        <f t="shared" si="215"/>
        <v>0</v>
      </c>
      <c r="M106" s="26">
        <f t="shared" si="215"/>
        <v>0</v>
      </c>
      <c r="N106" s="26">
        <f t="shared" si="215"/>
        <v>0</v>
      </c>
      <c r="O106" s="26">
        <f t="shared" si="215"/>
        <v>0</v>
      </c>
      <c r="P106" s="26">
        <f t="shared" si="215"/>
        <v>0</v>
      </c>
      <c r="Q106" s="26">
        <f t="shared" si="215"/>
        <v>0</v>
      </c>
      <c r="R106" s="26">
        <f t="shared" si="215"/>
        <v>0</v>
      </c>
      <c r="S106" s="26">
        <f t="shared" si="215"/>
        <v>0</v>
      </c>
      <c r="T106" s="26">
        <f t="shared" si="215"/>
        <v>0</v>
      </c>
      <c r="U106" s="26">
        <f t="shared" si="215"/>
        <v>0</v>
      </c>
      <c r="V106" s="26">
        <f t="shared" si="215"/>
        <v>0</v>
      </c>
      <c r="W106" s="26">
        <f t="shared" si="215"/>
        <v>0</v>
      </c>
      <c r="X106" s="26">
        <f t="shared" si="215"/>
        <v>0</v>
      </c>
      <c r="Y106" s="26">
        <f t="shared" si="215"/>
        <v>0</v>
      </c>
      <c r="Z106" s="26">
        <f t="shared" si="215"/>
        <v>0</v>
      </c>
      <c r="AA106" s="26">
        <f t="shared" si="215"/>
        <v>0</v>
      </c>
      <c r="AB106" s="26">
        <f t="shared" si="215"/>
        <v>0</v>
      </c>
      <c r="AC106" s="26">
        <f t="shared" si="215"/>
        <v>0</v>
      </c>
      <c r="AD106" s="26">
        <f t="shared" si="215"/>
        <v>0</v>
      </c>
      <c r="AE106" s="26">
        <f t="shared" si="215"/>
        <v>0</v>
      </c>
      <c r="AF106" s="26">
        <f t="shared" si="215"/>
        <v>0</v>
      </c>
      <c r="AG106" s="26">
        <f>IF(AG44="〇",1,0)</f>
        <v>0</v>
      </c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spans="2:75" x14ac:dyDescent="0.4">
      <c r="B107" s="29" t="s">
        <v>44</v>
      </c>
      <c r="C107" s="26" t="e" vm="3">
        <f>IF(AND(C104=1,C106=1),1,0)</f>
        <v>#VALUE!</v>
      </c>
      <c r="D107" s="26" t="e" vm="3">
        <f t="shared" ref="D107:AE107" si="216">IF(AND(D104=1,D106=1),1,0)</f>
        <v>#VALUE!</v>
      </c>
      <c r="E107" s="26" t="e" vm="3">
        <f t="shared" si="216"/>
        <v>#VALUE!</v>
      </c>
      <c r="F107" s="26" t="e" vm="3">
        <f t="shared" si="216"/>
        <v>#VALUE!</v>
      </c>
      <c r="G107" s="26" t="e" vm="3">
        <f t="shared" si="216"/>
        <v>#VALUE!</v>
      </c>
      <c r="H107" s="26" t="e" vm="3">
        <f t="shared" si="216"/>
        <v>#VALUE!</v>
      </c>
      <c r="I107" s="26" t="e" vm="3">
        <f t="shared" si="216"/>
        <v>#VALUE!</v>
      </c>
      <c r="J107" s="26" t="e" vm="3">
        <f t="shared" si="216"/>
        <v>#VALUE!</v>
      </c>
      <c r="K107" s="26" t="e" vm="3">
        <f t="shared" si="216"/>
        <v>#VALUE!</v>
      </c>
      <c r="L107" s="26" t="e" vm="3">
        <f t="shared" si="216"/>
        <v>#VALUE!</v>
      </c>
      <c r="M107" s="26" t="e" vm="3">
        <f t="shared" si="216"/>
        <v>#VALUE!</v>
      </c>
      <c r="N107" s="26" t="e" vm="3">
        <f t="shared" si="216"/>
        <v>#VALUE!</v>
      </c>
      <c r="O107" s="26" t="e" vm="3">
        <f t="shared" si="216"/>
        <v>#VALUE!</v>
      </c>
      <c r="P107" s="26" t="e" vm="3">
        <f t="shared" si="216"/>
        <v>#VALUE!</v>
      </c>
      <c r="Q107" s="26" t="e" vm="3">
        <f t="shared" si="216"/>
        <v>#VALUE!</v>
      </c>
      <c r="R107" s="26" t="e" vm="3">
        <f t="shared" si="216"/>
        <v>#VALUE!</v>
      </c>
      <c r="S107" s="26" t="e" vm="3">
        <f t="shared" si="216"/>
        <v>#VALUE!</v>
      </c>
      <c r="T107" s="26" t="e" vm="3">
        <f t="shared" si="216"/>
        <v>#VALUE!</v>
      </c>
      <c r="U107" s="26" t="e" vm="3">
        <f t="shared" si="216"/>
        <v>#VALUE!</v>
      </c>
      <c r="V107" s="26" t="e" vm="3">
        <f t="shared" si="216"/>
        <v>#VALUE!</v>
      </c>
      <c r="W107" s="26" t="e" vm="3">
        <f t="shared" si="216"/>
        <v>#VALUE!</v>
      </c>
      <c r="X107" s="26" t="e" vm="3">
        <f t="shared" si="216"/>
        <v>#VALUE!</v>
      </c>
      <c r="Y107" s="26" t="e" vm="3">
        <f t="shared" si="216"/>
        <v>#VALUE!</v>
      </c>
      <c r="Z107" s="26" t="e" vm="3">
        <f t="shared" si="216"/>
        <v>#VALUE!</v>
      </c>
      <c r="AA107" s="26" t="e" vm="3">
        <f t="shared" si="216"/>
        <v>#VALUE!</v>
      </c>
      <c r="AB107" s="26" t="e" vm="3">
        <f t="shared" si="216"/>
        <v>#VALUE!</v>
      </c>
      <c r="AC107" s="26" t="e" vm="3">
        <f t="shared" si="216"/>
        <v>#VALUE!</v>
      </c>
      <c r="AD107" s="26" t="e" vm="3">
        <f t="shared" si="216"/>
        <v>#VALUE!</v>
      </c>
      <c r="AE107" s="26" t="e" vm="3">
        <f t="shared" si="216"/>
        <v>#VALUE!</v>
      </c>
      <c r="AF107" s="26" t="e" vm="3">
        <f>IF(AND(AF104=1,AF106=1),1,0)</f>
        <v>#VALUE!</v>
      </c>
      <c r="AG107" s="26" t="e" vm="3">
        <f>IF(AND(AG104=1,AG106=1),1,0)</f>
        <v>#VALUE!</v>
      </c>
      <c r="AH107" s="30">
        <f>COUNTIFS(C107:AG107,1)</f>
        <v>0</v>
      </c>
      <c r="AI107" s="26">
        <f>SUM(AH107:AH108)</f>
        <v>0</v>
      </c>
      <c r="AJ107" t="s">
        <v>52</v>
      </c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2:75" x14ac:dyDescent="0.4">
      <c r="B108" s="29" t="s">
        <v>45</v>
      </c>
      <c r="C108" s="26" t="e" vm="3">
        <f>IF(AND(C105=1,C106=1),1,0)</f>
        <v>#VALUE!</v>
      </c>
      <c r="D108" s="26" t="e" vm="3">
        <f t="shared" ref="D108:AE108" si="217">IF(AND(D105=1,D106=1),1,0)</f>
        <v>#VALUE!</v>
      </c>
      <c r="E108" s="26" t="e" vm="3">
        <f t="shared" si="217"/>
        <v>#VALUE!</v>
      </c>
      <c r="F108" s="26" t="e" vm="3">
        <f t="shared" si="217"/>
        <v>#VALUE!</v>
      </c>
      <c r="G108" s="26" t="e" vm="3">
        <f t="shared" si="217"/>
        <v>#VALUE!</v>
      </c>
      <c r="H108" s="26" t="e" vm="3">
        <f t="shared" si="217"/>
        <v>#VALUE!</v>
      </c>
      <c r="I108" s="26" t="e" vm="3">
        <f t="shared" si="217"/>
        <v>#VALUE!</v>
      </c>
      <c r="J108" s="26" t="e" vm="3">
        <f t="shared" si="217"/>
        <v>#VALUE!</v>
      </c>
      <c r="K108" s="26" t="e" vm="3">
        <f t="shared" si="217"/>
        <v>#VALUE!</v>
      </c>
      <c r="L108" s="26" t="e" vm="3">
        <f t="shared" si="217"/>
        <v>#VALUE!</v>
      </c>
      <c r="M108" s="26" t="e" vm="3">
        <f t="shared" si="217"/>
        <v>#VALUE!</v>
      </c>
      <c r="N108" s="26" t="e" vm="3">
        <f t="shared" si="217"/>
        <v>#VALUE!</v>
      </c>
      <c r="O108" s="26" t="e" vm="3">
        <f t="shared" si="217"/>
        <v>#VALUE!</v>
      </c>
      <c r="P108" s="26" t="e" vm="3">
        <f t="shared" si="217"/>
        <v>#VALUE!</v>
      </c>
      <c r="Q108" s="26" t="e" vm="3">
        <f t="shared" si="217"/>
        <v>#VALUE!</v>
      </c>
      <c r="R108" s="26" t="e" vm="3">
        <f t="shared" si="217"/>
        <v>#VALUE!</v>
      </c>
      <c r="S108" s="26" t="e" vm="3">
        <f t="shared" si="217"/>
        <v>#VALUE!</v>
      </c>
      <c r="T108" s="26" t="e" vm="3">
        <f t="shared" si="217"/>
        <v>#VALUE!</v>
      </c>
      <c r="U108" s="26" t="e" vm="3">
        <f t="shared" si="217"/>
        <v>#VALUE!</v>
      </c>
      <c r="V108" s="26" t="e" vm="3">
        <f t="shared" si="217"/>
        <v>#VALUE!</v>
      </c>
      <c r="W108" s="26" t="e" vm="3">
        <f t="shared" si="217"/>
        <v>#VALUE!</v>
      </c>
      <c r="X108" s="26" t="e" vm="3">
        <f t="shared" si="217"/>
        <v>#VALUE!</v>
      </c>
      <c r="Y108" s="26" t="e" vm="3">
        <f t="shared" si="217"/>
        <v>#VALUE!</v>
      </c>
      <c r="Z108" s="26" t="e" vm="3">
        <f t="shared" si="217"/>
        <v>#VALUE!</v>
      </c>
      <c r="AA108" s="26" t="e" vm="3">
        <f t="shared" si="217"/>
        <v>#VALUE!</v>
      </c>
      <c r="AB108" s="26" t="e" vm="3">
        <f t="shared" si="217"/>
        <v>#VALUE!</v>
      </c>
      <c r="AC108" s="26" t="e" vm="3">
        <f t="shared" si="217"/>
        <v>#VALUE!</v>
      </c>
      <c r="AD108" s="26" t="e" vm="3">
        <f t="shared" si="217"/>
        <v>#VALUE!</v>
      </c>
      <c r="AE108" s="26" t="e" vm="3">
        <f t="shared" si="217"/>
        <v>#VALUE!</v>
      </c>
      <c r="AF108" s="26" t="e" vm="3">
        <f>IF(AND(AF105=1,AF106=1),1,0)</f>
        <v>#VALUE!</v>
      </c>
      <c r="AG108" s="26" t="e" vm="3">
        <f>IF(AND(AG105=1,AG106=1),1,0)</f>
        <v>#VALUE!</v>
      </c>
      <c r="AH108" s="30">
        <f>COUNTIFS(C108:AG108,1)</f>
        <v>0</v>
      </c>
      <c r="AI108" s="27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spans="2:75" x14ac:dyDescent="0.4"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2:75" x14ac:dyDescent="0.4"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2:75" x14ac:dyDescent="0.4">
      <c r="B111" s="33" t="s">
        <v>40</v>
      </c>
      <c r="C111" s="24" t="e" vm="1">
        <f>WEEKDAY(C48)</f>
        <v>#VALUE!</v>
      </c>
      <c r="D111" s="24" t="e" vm="1">
        <f t="shared" ref="D111:AF111" si="218">WEEKDAY(D48)</f>
        <v>#VALUE!</v>
      </c>
      <c r="E111" s="24" t="e" vm="1">
        <f t="shared" si="218"/>
        <v>#VALUE!</v>
      </c>
      <c r="F111" s="24" t="e" vm="1">
        <f t="shared" si="218"/>
        <v>#VALUE!</v>
      </c>
      <c r="G111" s="24" t="e" vm="1">
        <f t="shared" si="218"/>
        <v>#VALUE!</v>
      </c>
      <c r="H111" s="24" t="e" vm="1">
        <f t="shared" si="218"/>
        <v>#VALUE!</v>
      </c>
      <c r="I111" s="24" t="e" vm="1">
        <f t="shared" si="218"/>
        <v>#VALUE!</v>
      </c>
      <c r="J111" s="24" t="e" vm="1">
        <f t="shared" si="218"/>
        <v>#VALUE!</v>
      </c>
      <c r="K111" s="24" t="e" vm="1">
        <f t="shared" si="218"/>
        <v>#VALUE!</v>
      </c>
      <c r="L111" s="24" t="e" vm="1">
        <f t="shared" si="218"/>
        <v>#VALUE!</v>
      </c>
      <c r="M111" s="24" t="e" vm="1">
        <f t="shared" si="218"/>
        <v>#VALUE!</v>
      </c>
      <c r="N111" s="24" t="e" vm="1">
        <f t="shared" si="218"/>
        <v>#VALUE!</v>
      </c>
      <c r="O111" s="24" t="e" vm="1">
        <f t="shared" si="218"/>
        <v>#VALUE!</v>
      </c>
      <c r="P111" s="24" t="e" vm="1">
        <f t="shared" si="218"/>
        <v>#VALUE!</v>
      </c>
      <c r="Q111" s="24" t="e" vm="1">
        <f t="shared" si="218"/>
        <v>#VALUE!</v>
      </c>
      <c r="R111" s="24" t="e" vm="1">
        <f t="shared" si="218"/>
        <v>#VALUE!</v>
      </c>
      <c r="S111" s="24" t="e" vm="1">
        <f t="shared" si="218"/>
        <v>#VALUE!</v>
      </c>
      <c r="T111" s="24" t="e" vm="1">
        <f t="shared" si="218"/>
        <v>#VALUE!</v>
      </c>
      <c r="U111" s="24" t="e" vm="1">
        <f t="shared" si="218"/>
        <v>#VALUE!</v>
      </c>
      <c r="V111" s="24" t="e" vm="1">
        <f t="shared" si="218"/>
        <v>#VALUE!</v>
      </c>
      <c r="W111" s="24" t="e" vm="1">
        <f t="shared" si="218"/>
        <v>#VALUE!</v>
      </c>
      <c r="X111" s="24" t="e" vm="1">
        <f t="shared" si="218"/>
        <v>#VALUE!</v>
      </c>
      <c r="Y111" s="24" t="e" vm="1">
        <f t="shared" si="218"/>
        <v>#VALUE!</v>
      </c>
      <c r="Z111" s="24" t="e" vm="1">
        <f t="shared" si="218"/>
        <v>#VALUE!</v>
      </c>
      <c r="AA111" s="24" t="e" vm="1">
        <f t="shared" si="218"/>
        <v>#VALUE!</v>
      </c>
      <c r="AB111" s="24" t="e" vm="1">
        <f t="shared" si="218"/>
        <v>#VALUE!</v>
      </c>
      <c r="AC111" s="24" t="e" vm="1">
        <f t="shared" si="218"/>
        <v>#VALUE!</v>
      </c>
      <c r="AD111" s="24" t="e" vm="1">
        <f t="shared" si="218"/>
        <v>#VALUE!</v>
      </c>
      <c r="AE111" s="24" t="e" vm="1">
        <f t="shared" si="218"/>
        <v>#VALUE!</v>
      </c>
      <c r="AF111" s="24" t="e" vm="1">
        <f t="shared" si="218"/>
        <v>#VALUE!</v>
      </c>
      <c r="AG111" s="24" t="e" vm="1">
        <f>WEEKDAY(AG48)</f>
        <v>#VALUE!</v>
      </c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2:75" x14ac:dyDescent="0.4">
      <c r="B112" s="28" t="s">
        <v>41</v>
      </c>
      <c r="C112" s="25" t="e" vm="2">
        <f>IF(C111=7,1,0)</f>
        <v>#VALUE!</v>
      </c>
      <c r="D112" s="25" t="e" vm="2">
        <f t="shared" ref="D112:AD112" si="219">IF(D111=7,1,0)</f>
        <v>#VALUE!</v>
      </c>
      <c r="E112" s="25" t="e" vm="2">
        <f t="shared" si="219"/>
        <v>#VALUE!</v>
      </c>
      <c r="F112" s="25" t="e" vm="2">
        <f t="shared" si="219"/>
        <v>#VALUE!</v>
      </c>
      <c r="G112" s="25" t="e" vm="2">
        <f t="shared" si="219"/>
        <v>#VALUE!</v>
      </c>
      <c r="H112" s="25" t="e" vm="2">
        <f t="shared" si="219"/>
        <v>#VALUE!</v>
      </c>
      <c r="I112" s="25" t="e" vm="2">
        <f t="shared" si="219"/>
        <v>#VALUE!</v>
      </c>
      <c r="J112" s="25" t="e" vm="2">
        <f t="shared" si="219"/>
        <v>#VALUE!</v>
      </c>
      <c r="K112" s="25" t="e" vm="2">
        <f t="shared" si="219"/>
        <v>#VALUE!</v>
      </c>
      <c r="L112" s="25" t="e" vm="2">
        <f t="shared" si="219"/>
        <v>#VALUE!</v>
      </c>
      <c r="M112" s="25" t="e" vm="2">
        <f t="shared" si="219"/>
        <v>#VALUE!</v>
      </c>
      <c r="N112" s="25" t="e" vm="2">
        <f t="shared" si="219"/>
        <v>#VALUE!</v>
      </c>
      <c r="O112" s="25" t="e" vm="2">
        <f t="shared" si="219"/>
        <v>#VALUE!</v>
      </c>
      <c r="P112" s="25" t="e" vm="2">
        <f t="shared" si="219"/>
        <v>#VALUE!</v>
      </c>
      <c r="Q112" s="25" t="e" vm="2">
        <f t="shared" si="219"/>
        <v>#VALUE!</v>
      </c>
      <c r="R112" s="25" t="e" vm="2">
        <f t="shared" si="219"/>
        <v>#VALUE!</v>
      </c>
      <c r="S112" s="25" t="e" vm="2">
        <f t="shared" si="219"/>
        <v>#VALUE!</v>
      </c>
      <c r="T112" s="25" t="e" vm="2">
        <f t="shared" si="219"/>
        <v>#VALUE!</v>
      </c>
      <c r="U112" s="25" t="e" vm="2">
        <f t="shared" si="219"/>
        <v>#VALUE!</v>
      </c>
      <c r="V112" s="25" t="e" vm="2">
        <f t="shared" si="219"/>
        <v>#VALUE!</v>
      </c>
      <c r="W112" s="25" t="e" vm="2">
        <f t="shared" si="219"/>
        <v>#VALUE!</v>
      </c>
      <c r="X112" s="25" t="e" vm="2">
        <f t="shared" si="219"/>
        <v>#VALUE!</v>
      </c>
      <c r="Y112" s="25" t="e" vm="2">
        <f t="shared" si="219"/>
        <v>#VALUE!</v>
      </c>
      <c r="Z112" s="25" t="e" vm="2">
        <f t="shared" si="219"/>
        <v>#VALUE!</v>
      </c>
      <c r="AA112" s="25" t="e" vm="2">
        <f t="shared" si="219"/>
        <v>#VALUE!</v>
      </c>
      <c r="AB112" s="25" t="e" vm="2">
        <f t="shared" si="219"/>
        <v>#VALUE!</v>
      </c>
      <c r="AC112" s="25" t="e" vm="2">
        <f t="shared" si="219"/>
        <v>#VALUE!</v>
      </c>
      <c r="AD112" s="25" t="e" vm="2">
        <f t="shared" si="219"/>
        <v>#VALUE!</v>
      </c>
      <c r="AE112" s="25" t="e" vm="2">
        <f>IF(AE111=7,1,0)</f>
        <v>#VALUE!</v>
      </c>
      <c r="AF112" s="25" t="e" vm="2">
        <f>IF(AF111=7,1,0)</f>
        <v>#VALUE!</v>
      </c>
      <c r="AG112" s="25" t="e" vm="2">
        <f>IF(AG111=7,1,0)</f>
        <v>#VALUE!</v>
      </c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spans="1:75" x14ac:dyDescent="0.4">
      <c r="B113" s="28" t="s">
        <v>42</v>
      </c>
      <c r="C113" s="25" t="e" vm="2">
        <f>IF(C111=1,1,0)</f>
        <v>#VALUE!</v>
      </c>
      <c r="D113" s="25" t="e" vm="2">
        <f t="shared" ref="D113:U113" si="220">IF(D111=1,1,0)</f>
        <v>#VALUE!</v>
      </c>
      <c r="E113" s="25" t="e" vm="2">
        <f t="shared" si="220"/>
        <v>#VALUE!</v>
      </c>
      <c r="F113" s="25" t="e" vm="2">
        <f t="shared" si="220"/>
        <v>#VALUE!</v>
      </c>
      <c r="G113" s="25" t="e" vm="2">
        <f t="shared" si="220"/>
        <v>#VALUE!</v>
      </c>
      <c r="H113" s="25" t="e" vm="2">
        <f t="shared" si="220"/>
        <v>#VALUE!</v>
      </c>
      <c r="I113" s="25" t="e" vm="2">
        <f t="shared" si="220"/>
        <v>#VALUE!</v>
      </c>
      <c r="J113" s="25" t="e" vm="2">
        <f t="shared" si="220"/>
        <v>#VALUE!</v>
      </c>
      <c r="K113" s="25" t="e" vm="2">
        <f t="shared" si="220"/>
        <v>#VALUE!</v>
      </c>
      <c r="L113" s="25" t="e" vm="2">
        <f t="shared" si="220"/>
        <v>#VALUE!</v>
      </c>
      <c r="M113" s="25" t="e" vm="2">
        <f t="shared" si="220"/>
        <v>#VALUE!</v>
      </c>
      <c r="N113" s="25" t="e" vm="2">
        <f t="shared" si="220"/>
        <v>#VALUE!</v>
      </c>
      <c r="O113" s="25" t="e" vm="2">
        <f t="shared" si="220"/>
        <v>#VALUE!</v>
      </c>
      <c r="P113" s="25" t="e" vm="2">
        <f t="shared" si="220"/>
        <v>#VALUE!</v>
      </c>
      <c r="Q113" s="25" t="e" vm="2">
        <f t="shared" si="220"/>
        <v>#VALUE!</v>
      </c>
      <c r="R113" s="25" t="e" vm="2">
        <f t="shared" si="220"/>
        <v>#VALUE!</v>
      </c>
      <c r="S113" s="25" t="e" vm="2">
        <f t="shared" si="220"/>
        <v>#VALUE!</v>
      </c>
      <c r="T113" s="25" t="e" vm="2">
        <f t="shared" si="220"/>
        <v>#VALUE!</v>
      </c>
      <c r="U113" s="25" t="e" vm="2">
        <f t="shared" si="220"/>
        <v>#VALUE!</v>
      </c>
      <c r="V113" s="25" t="e" vm="2">
        <f>IF(V111=1,1,0)</f>
        <v>#VALUE!</v>
      </c>
      <c r="W113" s="25" t="e" vm="2">
        <f t="shared" ref="W113:AE113" si="221">IF(W111=1,1,0)</f>
        <v>#VALUE!</v>
      </c>
      <c r="X113" s="25" t="e" vm="2">
        <f t="shared" si="221"/>
        <v>#VALUE!</v>
      </c>
      <c r="Y113" s="25" t="e" vm="2">
        <f t="shared" si="221"/>
        <v>#VALUE!</v>
      </c>
      <c r="Z113" s="25" t="e" vm="2">
        <f t="shared" si="221"/>
        <v>#VALUE!</v>
      </c>
      <c r="AA113" s="25" t="e" vm="2">
        <f t="shared" si="221"/>
        <v>#VALUE!</v>
      </c>
      <c r="AB113" s="25" t="e" vm="2">
        <f t="shared" si="221"/>
        <v>#VALUE!</v>
      </c>
      <c r="AC113" s="25" t="e" vm="2">
        <f t="shared" si="221"/>
        <v>#VALUE!</v>
      </c>
      <c r="AD113" s="25" t="e" vm="2">
        <f t="shared" si="221"/>
        <v>#VALUE!</v>
      </c>
      <c r="AE113" s="25" t="e" vm="2">
        <f t="shared" si="221"/>
        <v>#VALUE!</v>
      </c>
      <c r="AF113" s="25" t="e" vm="2">
        <f>IF(AF111=1,1,0)</f>
        <v>#VALUE!</v>
      </c>
      <c r="AG113" s="25" t="e" vm="2">
        <f>IF(AG111=1,1,0)</f>
        <v>#VALUE!</v>
      </c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 x14ac:dyDescent="0.4">
      <c r="B114" s="29" t="s">
        <v>43</v>
      </c>
      <c r="C114" s="26">
        <f>IF(C50="〇",1,0)</f>
        <v>0</v>
      </c>
      <c r="D114" s="26">
        <f t="shared" ref="D114:AF114" si="222">IF(D50="〇",1,0)</f>
        <v>0</v>
      </c>
      <c r="E114" s="26">
        <f t="shared" si="222"/>
        <v>0</v>
      </c>
      <c r="F114" s="26">
        <f t="shared" si="222"/>
        <v>0</v>
      </c>
      <c r="G114" s="26">
        <f t="shared" si="222"/>
        <v>0</v>
      </c>
      <c r="H114" s="26">
        <f t="shared" si="222"/>
        <v>0</v>
      </c>
      <c r="I114" s="26">
        <f t="shared" si="222"/>
        <v>0</v>
      </c>
      <c r="J114" s="26">
        <f t="shared" si="222"/>
        <v>0</v>
      </c>
      <c r="K114" s="26">
        <f t="shared" si="222"/>
        <v>0</v>
      </c>
      <c r="L114" s="26">
        <f t="shared" si="222"/>
        <v>0</v>
      </c>
      <c r="M114" s="26">
        <f t="shared" si="222"/>
        <v>0</v>
      </c>
      <c r="N114" s="26">
        <f t="shared" si="222"/>
        <v>0</v>
      </c>
      <c r="O114" s="26">
        <f t="shared" si="222"/>
        <v>0</v>
      </c>
      <c r="P114" s="26">
        <f t="shared" si="222"/>
        <v>0</v>
      </c>
      <c r="Q114" s="26">
        <f t="shared" si="222"/>
        <v>0</v>
      </c>
      <c r="R114" s="26">
        <f t="shared" si="222"/>
        <v>0</v>
      </c>
      <c r="S114" s="26">
        <f t="shared" si="222"/>
        <v>0</v>
      </c>
      <c r="T114" s="26">
        <f t="shared" si="222"/>
        <v>0</v>
      </c>
      <c r="U114" s="26">
        <f t="shared" si="222"/>
        <v>0</v>
      </c>
      <c r="V114" s="26">
        <f t="shared" si="222"/>
        <v>0</v>
      </c>
      <c r="W114" s="26">
        <f t="shared" si="222"/>
        <v>0</v>
      </c>
      <c r="X114" s="26">
        <f t="shared" si="222"/>
        <v>0</v>
      </c>
      <c r="Y114" s="26">
        <f t="shared" si="222"/>
        <v>0</v>
      </c>
      <c r="Z114" s="26">
        <f t="shared" si="222"/>
        <v>0</v>
      </c>
      <c r="AA114" s="26">
        <f t="shared" si="222"/>
        <v>0</v>
      </c>
      <c r="AB114" s="26">
        <f t="shared" si="222"/>
        <v>0</v>
      </c>
      <c r="AC114" s="26">
        <f t="shared" si="222"/>
        <v>0</v>
      </c>
      <c r="AD114" s="26">
        <f t="shared" si="222"/>
        <v>0</v>
      </c>
      <c r="AE114" s="26">
        <f t="shared" si="222"/>
        <v>0</v>
      </c>
      <c r="AF114" s="26">
        <f t="shared" si="222"/>
        <v>0</v>
      </c>
      <c r="AG114" s="26">
        <f>IF(AG50="〇",1,0)</f>
        <v>0</v>
      </c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5" x14ac:dyDescent="0.4">
      <c r="B115" s="29" t="s">
        <v>44</v>
      </c>
      <c r="C115" s="26" t="e" vm="3">
        <f>IF(AND(C112=1,C114=1),1,0)</f>
        <v>#VALUE!</v>
      </c>
      <c r="D115" s="26" t="e" vm="3">
        <f t="shared" ref="D115:AE115" si="223">IF(AND(D112=1,D114=1),1,0)</f>
        <v>#VALUE!</v>
      </c>
      <c r="E115" s="26" t="e" vm="3">
        <f t="shared" si="223"/>
        <v>#VALUE!</v>
      </c>
      <c r="F115" s="26" t="e" vm="3">
        <f t="shared" si="223"/>
        <v>#VALUE!</v>
      </c>
      <c r="G115" s="26" t="e" vm="3">
        <f t="shared" si="223"/>
        <v>#VALUE!</v>
      </c>
      <c r="H115" s="26" t="e" vm="3">
        <f t="shared" si="223"/>
        <v>#VALUE!</v>
      </c>
      <c r="I115" s="26" t="e" vm="3">
        <f t="shared" si="223"/>
        <v>#VALUE!</v>
      </c>
      <c r="J115" s="26" t="e" vm="3">
        <f t="shared" si="223"/>
        <v>#VALUE!</v>
      </c>
      <c r="K115" s="26" t="e" vm="3">
        <f t="shared" si="223"/>
        <v>#VALUE!</v>
      </c>
      <c r="L115" s="26" t="e" vm="3">
        <f t="shared" si="223"/>
        <v>#VALUE!</v>
      </c>
      <c r="M115" s="26" t="e" vm="3">
        <f t="shared" si="223"/>
        <v>#VALUE!</v>
      </c>
      <c r="N115" s="26" t="e" vm="3">
        <f t="shared" si="223"/>
        <v>#VALUE!</v>
      </c>
      <c r="O115" s="26" t="e" vm="3">
        <f t="shared" si="223"/>
        <v>#VALUE!</v>
      </c>
      <c r="P115" s="26" t="e" vm="3">
        <f t="shared" si="223"/>
        <v>#VALUE!</v>
      </c>
      <c r="Q115" s="26" t="e" vm="3">
        <f t="shared" si="223"/>
        <v>#VALUE!</v>
      </c>
      <c r="R115" s="26" t="e" vm="3">
        <f t="shared" si="223"/>
        <v>#VALUE!</v>
      </c>
      <c r="S115" s="26" t="e" vm="3">
        <f t="shared" si="223"/>
        <v>#VALUE!</v>
      </c>
      <c r="T115" s="26" t="e" vm="3">
        <f t="shared" si="223"/>
        <v>#VALUE!</v>
      </c>
      <c r="U115" s="26" t="e" vm="3">
        <f t="shared" si="223"/>
        <v>#VALUE!</v>
      </c>
      <c r="V115" s="26" t="e" vm="3">
        <f t="shared" si="223"/>
        <v>#VALUE!</v>
      </c>
      <c r="W115" s="26" t="e" vm="3">
        <f t="shared" si="223"/>
        <v>#VALUE!</v>
      </c>
      <c r="X115" s="26" t="e" vm="3">
        <f t="shared" si="223"/>
        <v>#VALUE!</v>
      </c>
      <c r="Y115" s="26" t="e" vm="3">
        <f t="shared" si="223"/>
        <v>#VALUE!</v>
      </c>
      <c r="Z115" s="26" t="e" vm="3">
        <f t="shared" si="223"/>
        <v>#VALUE!</v>
      </c>
      <c r="AA115" s="26" t="e" vm="3">
        <f t="shared" si="223"/>
        <v>#VALUE!</v>
      </c>
      <c r="AB115" s="26" t="e" vm="3">
        <f t="shared" si="223"/>
        <v>#VALUE!</v>
      </c>
      <c r="AC115" s="26" t="e" vm="3">
        <f t="shared" si="223"/>
        <v>#VALUE!</v>
      </c>
      <c r="AD115" s="26" t="e" vm="3">
        <f t="shared" si="223"/>
        <v>#VALUE!</v>
      </c>
      <c r="AE115" s="26" t="e" vm="3">
        <f t="shared" si="223"/>
        <v>#VALUE!</v>
      </c>
      <c r="AF115" s="26" t="e" vm="3">
        <f>IF(AND(AF112=1,AF114=1),1,0)</f>
        <v>#VALUE!</v>
      </c>
      <c r="AG115" s="26" t="e" vm="3">
        <f>IF(AND(AG112=1,AG114=1),1,0)</f>
        <v>#VALUE!</v>
      </c>
      <c r="AH115" s="30">
        <f>COUNTIFS(C115:AG115,1)</f>
        <v>0</v>
      </c>
      <c r="AI115" s="26">
        <f>SUM(AH115:AH116)</f>
        <v>0</v>
      </c>
      <c r="AJ115" t="s">
        <v>53</v>
      </c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 x14ac:dyDescent="0.4">
      <c r="B116" s="29" t="s">
        <v>45</v>
      </c>
      <c r="C116" s="26" t="e" vm="3">
        <f>IF(AND(C113=1,C114=1),1,0)</f>
        <v>#VALUE!</v>
      </c>
      <c r="D116" s="26" t="e" vm="3">
        <f t="shared" ref="D116:AE116" si="224">IF(AND(D113=1,D114=1),1,0)</f>
        <v>#VALUE!</v>
      </c>
      <c r="E116" s="26" t="e" vm="3">
        <f t="shared" si="224"/>
        <v>#VALUE!</v>
      </c>
      <c r="F116" s="26" t="e" vm="3">
        <f t="shared" si="224"/>
        <v>#VALUE!</v>
      </c>
      <c r="G116" s="26" t="e" vm="3">
        <f t="shared" si="224"/>
        <v>#VALUE!</v>
      </c>
      <c r="H116" s="26" t="e" vm="3">
        <f t="shared" si="224"/>
        <v>#VALUE!</v>
      </c>
      <c r="I116" s="26" t="e" vm="3">
        <f t="shared" si="224"/>
        <v>#VALUE!</v>
      </c>
      <c r="J116" s="26" t="e" vm="3">
        <f t="shared" si="224"/>
        <v>#VALUE!</v>
      </c>
      <c r="K116" s="26" t="e" vm="3">
        <f t="shared" si="224"/>
        <v>#VALUE!</v>
      </c>
      <c r="L116" s="26" t="e" vm="3">
        <f t="shared" si="224"/>
        <v>#VALUE!</v>
      </c>
      <c r="M116" s="26" t="e" vm="3">
        <f t="shared" si="224"/>
        <v>#VALUE!</v>
      </c>
      <c r="N116" s="26" t="e" vm="3">
        <f t="shared" si="224"/>
        <v>#VALUE!</v>
      </c>
      <c r="O116" s="26" t="e" vm="3">
        <f t="shared" si="224"/>
        <v>#VALUE!</v>
      </c>
      <c r="P116" s="26" t="e" vm="3">
        <f t="shared" si="224"/>
        <v>#VALUE!</v>
      </c>
      <c r="Q116" s="26" t="e" vm="3">
        <f t="shared" si="224"/>
        <v>#VALUE!</v>
      </c>
      <c r="R116" s="26" t="e" vm="3">
        <f t="shared" si="224"/>
        <v>#VALUE!</v>
      </c>
      <c r="S116" s="26" t="e" vm="3">
        <f t="shared" si="224"/>
        <v>#VALUE!</v>
      </c>
      <c r="T116" s="26" t="e" vm="3">
        <f t="shared" si="224"/>
        <v>#VALUE!</v>
      </c>
      <c r="U116" s="26" t="e" vm="3">
        <f t="shared" si="224"/>
        <v>#VALUE!</v>
      </c>
      <c r="V116" s="26" t="e" vm="3">
        <f t="shared" si="224"/>
        <v>#VALUE!</v>
      </c>
      <c r="W116" s="26" t="e" vm="3">
        <f t="shared" si="224"/>
        <v>#VALUE!</v>
      </c>
      <c r="X116" s="26" t="e" vm="3">
        <f t="shared" si="224"/>
        <v>#VALUE!</v>
      </c>
      <c r="Y116" s="26" t="e" vm="3">
        <f t="shared" si="224"/>
        <v>#VALUE!</v>
      </c>
      <c r="Z116" s="26" t="e" vm="3">
        <f t="shared" si="224"/>
        <v>#VALUE!</v>
      </c>
      <c r="AA116" s="26" t="e" vm="3">
        <f t="shared" si="224"/>
        <v>#VALUE!</v>
      </c>
      <c r="AB116" s="26" t="e" vm="3">
        <f t="shared" si="224"/>
        <v>#VALUE!</v>
      </c>
      <c r="AC116" s="26" t="e" vm="3">
        <f t="shared" si="224"/>
        <v>#VALUE!</v>
      </c>
      <c r="AD116" s="26" t="e" vm="3">
        <f t="shared" si="224"/>
        <v>#VALUE!</v>
      </c>
      <c r="AE116" s="26" t="e" vm="3">
        <f t="shared" si="224"/>
        <v>#VALUE!</v>
      </c>
      <c r="AF116" s="26" t="e" vm="3">
        <f>IF(AND(AF113=1,AF114=1),1,0)</f>
        <v>#VALUE!</v>
      </c>
      <c r="AG116" s="26" t="e" vm="3">
        <f>IF(AND(AG113=1,AG114=1),1,0)</f>
        <v>#VALUE!</v>
      </c>
      <c r="AH116" s="30">
        <f>COUNTIFS(C116:AG116,1)</f>
        <v>0</v>
      </c>
      <c r="AI116" s="27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5" x14ac:dyDescent="0.4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5"/>
      <c r="AH117" s="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x14ac:dyDescent="0.4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5"/>
      <c r="AH118" s="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5" x14ac:dyDescent="0.4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5"/>
      <c r="AH119" s="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1:75" x14ac:dyDescent="0.4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5"/>
      <c r="AH120" s="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1:75" x14ac:dyDescent="0.4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5"/>
      <c r="AH121" s="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</sheetData>
  <sheetProtection sheet="1" objects="1" scenarios="1"/>
  <mergeCells count="109">
    <mergeCell ref="AY7:BI7"/>
    <mergeCell ref="AF8:AQ8"/>
    <mergeCell ref="A8:B8"/>
    <mergeCell ref="AS7:AX7"/>
    <mergeCell ref="AS8:AX8"/>
    <mergeCell ref="AY8:BI8"/>
    <mergeCell ref="B4:BI4"/>
    <mergeCell ref="AI30:AI31"/>
    <mergeCell ref="AH30:AH31"/>
    <mergeCell ref="A9:B9"/>
    <mergeCell ref="AC8:AE8"/>
    <mergeCell ref="AC9:AE9"/>
    <mergeCell ref="C8:Z8"/>
    <mergeCell ref="C9:Z9"/>
    <mergeCell ref="AH12:AH13"/>
    <mergeCell ref="AI12:AI13"/>
    <mergeCell ref="AI14:AI15"/>
    <mergeCell ref="A20:A21"/>
    <mergeCell ref="AY9:BI9"/>
    <mergeCell ref="AF9:AQ9"/>
    <mergeCell ref="AI20:AI21"/>
    <mergeCell ref="AP14:BI15"/>
    <mergeCell ref="AJ18:AO18"/>
    <mergeCell ref="AJ30:AO30"/>
    <mergeCell ref="A44:A45"/>
    <mergeCell ref="AI44:AI45"/>
    <mergeCell ref="A18:A19"/>
    <mergeCell ref="A24:A25"/>
    <mergeCell ref="A30:A31"/>
    <mergeCell ref="A36:A37"/>
    <mergeCell ref="A42:A43"/>
    <mergeCell ref="AI18:AI19"/>
    <mergeCell ref="AI26:AI27"/>
    <mergeCell ref="AI24:AI25"/>
    <mergeCell ref="AH36:AH37"/>
    <mergeCell ref="AI36:AI37"/>
    <mergeCell ref="AH24:AH25"/>
    <mergeCell ref="AH18:AH19"/>
    <mergeCell ref="A26:A27"/>
    <mergeCell ref="AJ31:AL31"/>
    <mergeCell ref="AM31:AO31"/>
    <mergeCell ref="AM32:AO32"/>
    <mergeCell ref="AL2:AV2"/>
    <mergeCell ref="A38:A39"/>
    <mergeCell ref="AI38:AI39"/>
    <mergeCell ref="AH42:AH43"/>
    <mergeCell ref="AI42:AI43"/>
    <mergeCell ref="A32:A33"/>
    <mergeCell ref="A12:A13"/>
    <mergeCell ref="AI32:AI33"/>
    <mergeCell ref="A14:A15"/>
    <mergeCell ref="AS9:AX9"/>
    <mergeCell ref="AJ20:AL20"/>
    <mergeCell ref="AM20:AO20"/>
    <mergeCell ref="AJ21:AO21"/>
    <mergeCell ref="AJ24:AO24"/>
    <mergeCell ref="AJ25:AL25"/>
    <mergeCell ref="AS6:AX6"/>
    <mergeCell ref="AJ19:AL19"/>
    <mergeCell ref="AM19:AO19"/>
    <mergeCell ref="AJ33:AO33"/>
    <mergeCell ref="AY6:BI6"/>
    <mergeCell ref="AM25:AO25"/>
    <mergeCell ref="AJ15:AO15"/>
    <mergeCell ref="AP12:BI13"/>
    <mergeCell ref="AJ44:AL44"/>
    <mergeCell ref="AM44:AO44"/>
    <mergeCell ref="AJ45:AO45"/>
    <mergeCell ref="AP18:BI19"/>
    <mergeCell ref="AP20:BI21"/>
    <mergeCell ref="AP24:BI25"/>
    <mergeCell ref="AP26:BI27"/>
    <mergeCell ref="AP30:BI31"/>
    <mergeCell ref="AP32:BI33"/>
    <mergeCell ref="AP36:BI37"/>
    <mergeCell ref="AP38:BI39"/>
    <mergeCell ref="AP42:BI43"/>
    <mergeCell ref="AP44:BI45"/>
    <mergeCell ref="AJ38:AL38"/>
    <mergeCell ref="AM38:AO38"/>
    <mergeCell ref="AJ39:AO39"/>
    <mergeCell ref="AJ42:AO42"/>
    <mergeCell ref="AJ43:AL43"/>
    <mergeCell ref="AM43:AO43"/>
    <mergeCell ref="AJ32:AL32"/>
    <mergeCell ref="A50:A51"/>
    <mergeCell ref="AI50:AI51"/>
    <mergeCell ref="AJ50:AL50"/>
    <mergeCell ref="AM50:AO50"/>
    <mergeCell ref="AP50:BI51"/>
    <mergeCell ref="AJ51:AO51"/>
    <mergeCell ref="AJ12:AO12"/>
    <mergeCell ref="AJ13:AL13"/>
    <mergeCell ref="AM13:AO13"/>
    <mergeCell ref="A48:A49"/>
    <mergeCell ref="AH48:AH49"/>
    <mergeCell ref="AI48:AI49"/>
    <mergeCell ref="AJ48:AO48"/>
    <mergeCell ref="AP48:BI49"/>
    <mergeCell ref="AJ49:AL49"/>
    <mergeCell ref="AM49:AO49"/>
    <mergeCell ref="AJ14:AL14"/>
    <mergeCell ref="AM14:AO14"/>
    <mergeCell ref="AJ36:AO36"/>
    <mergeCell ref="AJ37:AL37"/>
    <mergeCell ref="AM37:AO37"/>
    <mergeCell ref="AJ26:AL26"/>
    <mergeCell ref="AM26:AO26"/>
    <mergeCell ref="AJ27:AO27"/>
  </mergeCells>
  <phoneticPr fontId="1"/>
  <conditionalFormatting sqref="C12:AG13">
    <cfRule type="expression" dxfId="55" priority="46">
      <formula>WEEKDAY(C12)=7</formula>
    </cfRule>
    <cfRule type="expression" dxfId="54" priority="47">
      <formula>WEEKDAY(C12)=1</formula>
    </cfRule>
  </conditionalFormatting>
  <conditionalFormatting sqref="C18:AG19">
    <cfRule type="expression" dxfId="53" priority="32">
      <formula>WEEKDAY(C18)=7</formula>
    </cfRule>
    <cfRule type="expression" dxfId="52" priority="33">
      <formula>WEEKDAY(C18)=1</formula>
    </cfRule>
  </conditionalFormatting>
  <conditionalFormatting sqref="C24:AG25">
    <cfRule type="expression" dxfId="51" priority="30">
      <formula>WEEKDAY(C24)=7</formula>
    </cfRule>
    <cfRule type="expression" dxfId="50" priority="31">
      <formula>WEEKDAY(C24)=1</formula>
    </cfRule>
  </conditionalFormatting>
  <conditionalFormatting sqref="C30:AG31">
    <cfRule type="expression" dxfId="49" priority="28">
      <formula>WEEKDAY(C30)=7</formula>
    </cfRule>
    <cfRule type="expression" dxfId="48" priority="29">
      <formula>WEEKDAY(C30)=1</formula>
    </cfRule>
  </conditionalFormatting>
  <conditionalFormatting sqref="C36:AG37">
    <cfRule type="expression" dxfId="47" priority="26">
      <formula>WEEKDAY(C36)=7</formula>
    </cfRule>
    <cfRule type="expression" dxfId="46" priority="27">
      <formula>WEEKDAY(C36)=1</formula>
    </cfRule>
  </conditionalFormatting>
  <conditionalFormatting sqref="C42:AG43">
    <cfRule type="expression" dxfId="45" priority="24">
      <formula>WEEKDAY(C42)=7</formula>
    </cfRule>
    <cfRule type="expression" dxfId="44" priority="25">
      <formula>WEEKDAY(C42)=1</formula>
    </cfRule>
  </conditionalFormatting>
  <conditionalFormatting sqref="C48:AG49">
    <cfRule type="expression" dxfId="43" priority="17">
      <formula>WEEKDAY(C48)=7</formula>
    </cfRule>
    <cfRule type="expression" dxfId="42" priority="18">
      <formula>WEEKDAY(C48)=1</formula>
    </cfRule>
  </conditionalFormatting>
  <conditionalFormatting sqref="C63:AG63">
    <cfRule type="expression" dxfId="41" priority="15">
      <formula>WEEKDAY($B63)=1</formula>
    </cfRule>
    <cfRule type="expression" dxfId="40" priority="16">
      <formula>WEEKDAY($B63)=7</formula>
    </cfRule>
  </conditionalFormatting>
  <conditionalFormatting sqref="C71:AG71">
    <cfRule type="expression" dxfId="39" priority="13">
      <formula>WEEKDAY($B71)=1</formula>
    </cfRule>
    <cfRule type="expression" dxfId="38" priority="14">
      <formula>WEEKDAY($B71)=7</formula>
    </cfRule>
  </conditionalFormatting>
  <conditionalFormatting sqref="C79:AG79">
    <cfRule type="expression" dxfId="37" priority="11">
      <formula>WEEKDAY($B79)=1</formula>
    </cfRule>
    <cfRule type="expression" dxfId="36" priority="12">
      <formula>WEEKDAY($B79)=7</formula>
    </cfRule>
  </conditionalFormatting>
  <conditionalFormatting sqref="C87:AG87">
    <cfRule type="expression" dxfId="35" priority="9">
      <formula>WEEKDAY($B87)=1</formula>
    </cfRule>
    <cfRule type="expression" dxfId="34" priority="10">
      <formula>WEEKDAY($B87)=7</formula>
    </cfRule>
  </conditionalFormatting>
  <conditionalFormatting sqref="C95:AG95">
    <cfRule type="expression" dxfId="33" priority="7">
      <formula>WEEKDAY($B95)=1</formula>
    </cfRule>
    <cfRule type="expression" dxfId="32" priority="8">
      <formula>WEEKDAY($B95)=7</formula>
    </cfRule>
  </conditionalFormatting>
  <conditionalFormatting sqref="C103:AG103">
    <cfRule type="expression" dxfId="31" priority="5">
      <formula>WEEKDAY($B103)=1</formula>
    </cfRule>
    <cfRule type="expression" dxfId="30" priority="6">
      <formula>WEEKDAY($B103)=7</formula>
    </cfRule>
  </conditionalFormatting>
  <conditionalFormatting sqref="C111:AG111">
    <cfRule type="expression" dxfId="29" priority="3">
      <formula>WEEKDAY($B111)=1</formula>
    </cfRule>
    <cfRule type="expression" dxfId="28" priority="4">
      <formula>WEEKDAY($B111)=7</formula>
    </cfRule>
  </conditionalFormatting>
  <dataValidations count="2">
    <dataValidation type="list" allowBlank="1" showInputMessage="1" showErrorMessage="1" sqref="C50:AG50 C20:AG20 C26:AG26 C14:AG14 C38:AG38 C44:AG44 C32:AG32" xr:uid="{16B386D9-49D7-438C-92E5-DA35C3A0A872}">
      <formula1>$BO$14:$BO$20</formula1>
    </dataValidation>
    <dataValidation type="list" allowBlank="1" showInputMessage="1" showErrorMessage="1" sqref="C15:AG15 C21:AG21 C27:AG27 C33:AG33 C39:AG39 C45:AG45 C51:AG51" xr:uid="{C740A2E2-D390-4329-929F-002825C8E531}">
      <formula1>$BP$14:$BP$17</formula1>
    </dataValidation>
  </dataValidations>
  <pageMargins left="0.70866141732283472" right="0.31496062992125984" top="0.15748031496062992" bottom="0.15748031496062992" header="0.31496062992125984" footer="0.31496062992125984"/>
  <pageSetup paperSize="8" scale="75" orientation="landscape" r:id="rId1"/>
  <headerFooter>
    <oddHeader>&amp;R
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DDDB-3334-4C44-890D-66433CCF1C98}">
  <sheetPr>
    <tabColor rgb="FFD1F18B"/>
    <pageSetUpPr fitToPage="1"/>
  </sheetPr>
  <dimension ref="A1:BX121"/>
  <sheetViews>
    <sheetView showRuler="0" view="pageBreakPreview" zoomScale="60" zoomScaleNormal="60" zoomScalePageLayoutView="10" workbookViewId="0">
      <selection activeCell="C8" sqref="C8:Z8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1" bestFit="1" customWidth="1"/>
    <col min="35" max="35" width="7.125" bestFit="1" customWidth="1"/>
    <col min="36" max="66" width="3.625" customWidth="1"/>
  </cols>
  <sheetData>
    <row r="1" spans="1:76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5"/>
      <c r="AH1" s="6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39" t="s">
        <v>56</v>
      </c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25.5" x14ac:dyDescent="0.5">
      <c r="A2" s="7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5"/>
      <c r="AH2" s="6"/>
      <c r="AI2" s="5"/>
      <c r="AJ2" s="5"/>
      <c r="AK2" s="5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8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9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ht="18.75" customHeight="1" x14ac:dyDescent="0.4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5"/>
      <c r="AH3" s="6"/>
      <c r="AI3" s="5"/>
      <c r="AJ3" s="10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38"/>
      <c r="BG3" s="38"/>
      <c r="BH3" s="38"/>
      <c r="BI3" s="38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ht="35.25" x14ac:dyDescent="0.4">
      <c r="A4" s="5"/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8.7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5"/>
      <c r="AL5" s="5"/>
      <c r="AM5" s="5"/>
      <c r="AN5" s="5"/>
      <c r="AO5" s="5"/>
      <c r="AP5" s="5"/>
      <c r="AQ5" s="5"/>
      <c r="AR5" s="6"/>
      <c r="AS5" s="22" t="s">
        <v>30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8.7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5"/>
      <c r="AL6" s="5"/>
      <c r="AM6" s="5"/>
      <c r="AN6" s="5"/>
      <c r="AO6" s="5"/>
      <c r="AP6" s="5"/>
      <c r="AQ6" s="5"/>
      <c r="AR6" s="6"/>
      <c r="AS6" s="42" t="s">
        <v>32</v>
      </c>
      <c r="AT6" s="43"/>
      <c r="AU6" s="43"/>
      <c r="AV6" s="43"/>
      <c r="AW6" s="43"/>
      <c r="AX6" s="44"/>
      <c r="AY6" s="42">
        <f>SUM(AH14+AH20+AH26+AH32+AH38+AH44+AH50)</f>
        <v>91</v>
      </c>
      <c r="AZ6" s="43"/>
      <c r="BA6" s="43"/>
      <c r="BB6" s="43"/>
      <c r="BC6" s="43"/>
      <c r="BD6" s="43"/>
      <c r="BE6" s="43"/>
      <c r="BF6" s="43"/>
      <c r="BG6" s="43"/>
      <c r="BH6" s="43"/>
      <c r="BI6" s="44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5"/>
      <c r="AH7" s="6"/>
      <c r="AI7" s="5"/>
      <c r="AJ7" s="5"/>
      <c r="AK7" s="5"/>
      <c r="AL7" s="5"/>
      <c r="AM7" s="5"/>
      <c r="AN7" s="5"/>
      <c r="AO7" s="5"/>
      <c r="AP7" s="5"/>
      <c r="AQ7" s="5"/>
      <c r="AR7" s="6"/>
      <c r="AS7" s="42" t="s">
        <v>33</v>
      </c>
      <c r="AT7" s="43"/>
      <c r="AU7" s="43"/>
      <c r="AV7" s="43"/>
      <c r="AW7" s="43"/>
      <c r="AX7" s="44"/>
      <c r="AY7" s="42">
        <f>SUM(AH15+AH21+AH27+AH33+AH39+AH45+AH51)</f>
        <v>26</v>
      </c>
      <c r="AZ7" s="43"/>
      <c r="BA7" s="43"/>
      <c r="BB7" s="43"/>
      <c r="BC7" s="43"/>
      <c r="BD7" s="43"/>
      <c r="BE7" s="43"/>
      <c r="BF7" s="43"/>
      <c r="BG7" s="43"/>
      <c r="BH7" s="43"/>
      <c r="BI7" s="44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x14ac:dyDescent="0.4">
      <c r="A8" s="45" t="s">
        <v>1</v>
      </c>
      <c r="B8" s="45"/>
      <c r="C8" s="49" t="s">
        <v>27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6"/>
      <c r="AB8" s="6"/>
      <c r="AC8" s="42" t="s">
        <v>16</v>
      </c>
      <c r="AD8" s="43"/>
      <c r="AE8" s="44"/>
      <c r="AF8" s="49" t="s">
        <v>29</v>
      </c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1"/>
      <c r="AR8" s="6"/>
      <c r="AS8" s="42" t="s">
        <v>34</v>
      </c>
      <c r="AT8" s="43"/>
      <c r="AU8" s="43"/>
      <c r="AV8" s="43"/>
      <c r="AW8" s="43"/>
      <c r="AX8" s="44"/>
      <c r="AY8" s="52">
        <f>IF(AY6=0,"－",ROUNDDOWN(AY7/AY6,3))</f>
        <v>0.28499999999999998</v>
      </c>
      <c r="AZ8" s="53"/>
      <c r="BA8" s="53"/>
      <c r="BB8" s="53"/>
      <c r="BC8" s="53"/>
      <c r="BD8" s="53"/>
      <c r="BE8" s="53"/>
      <c r="BF8" s="53"/>
      <c r="BG8" s="53"/>
      <c r="BH8" s="53"/>
      <c r="BI8" s="54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 ht="30" x14ac:dyDescent="0.4">
      <c r="A9" s="45" t="s">
        <v>2</v>
      </c>
      <c r="B9" s="45"/>
      <c r="C9" s="46" t="s">
        <v>28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  <c r="AA9" s="6"/>
      <c r="AB9" s="6"/>
      <c r="AC9" s="42" t="s">
        <v>4</v>
      </c>
      <c r="AD9" s="43"/>
      <c r="AE9" s="44"/>
      <c r="AF9" s="49" t="s">
        <v>15</v>
      </c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6"/>
      <c r="AS9" s="42" t="s">
        <v>25</v>
      </c>
      <c r="AT9" s="43"/>
      <c r="AU9" s="43"/>
      <c r="AV9" s="43"/>
      <c r="AW9" s="43"/>
      <c r="AX9" s="44"/>
      <c r="AY9" s="52" t="str">
        <f>IF(AY6=0,"－",IF(COUNTIF(AJ12:AO51,"未達成の見通し")&gt;0,"未達成の見通し","達成予定"))</f>
        <v>達成予定</v>
      </c>
      <c r="AZ9" s="53"/>
      <c r="BA9" s="53"/>
      <c r="BB9" s="53"/>
      <c r="BC9" s="53"/>
      <c r="BD9" s="53"/>
      <c r="BE9" s="53"/>
      <c r="BF9" s="53"/>
      <c r="BG9" s="53"/>
      <c r="BH9" s="53"/>
      <c r="BI9" s="54"/>
      <c r="BJ9" s="5"/>
      <c r="BK9" s="5"/>
      <c r="BL9" s="5"/>
      <c r="BM9" s="5"/>
      <c r="BN9" s="34"/>
      <c r="BO9" s="5"/>
      <c r="BP9" s="5"/>
      <c r="BQ9" s="5"/>
      <c r="BR9" s="5"/>
      <c r="BS9" s="5"/>
      <c r="BT9" s="5"/>
      <c r="BU9" s="5"/>
      <c r="BV9" s="5"/>
      <c r="BW9" s="5"/>
      <c r="BX9" s="5"/>
    </row>
    <row r="10" spans="1:76" ht="19.5" thickBot="1" x14ac:dyDescent="0.45">
      <c r="A10" s="5"/>
      <c r="B10" s="5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</row>
    <row r="11" spans="1:76" ht="20.25" thickTop="1" thickBot="1" x14ac:dyDescent="0.45">
      <c r="A11" s="5"/>
      <c r="B11" s="15">
        <v>2025</v>
      </c>
      <c r="C11" s="35" t="s">
        <v>23</v>
      </c>
      <c r="D11" s="15">
        <v>6</v>
      </c>
      <c r="E11" s="1" t="s">
        <v>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21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76" ht="21.75" customHeight="1" thickTop="1" x14ac:dyDescent="0.4">
      <c r="A12" s="68"/>
      <c r="B12" s="20" t="s">
        <v>18</v>
      </c>
      <c r="C12" s="3">
        <f>IF(B11="","",DATE($B$11,$D$11,1))</f>
        <v>45809</v>
      </c>
      <c r="D12" s="2">
        <f>IF(B11="","",C12+1)</f>
        <v>45810</v>
      </c>
      <c r="E12" s="2">
        <f>IF(B11="","",D12+1)</f>
        <v>45811</v>
      </c>
      <c r="F12" s="2">
        <f>IF(B11="","",E12+1)</f>
        <v>45812</v>
      </c>
      <c r="G12" s="2">
        <f>IF(B11="","",F12+1)</f>
        <v>45813</v>
      </c>
      <c r="H12" s="2">
        <f>IF(B11="","",G12+1)</f>
        <v>45814</v>
      </c>
      <c r="I12" s="2">
        <f>IF(B11="","",H12+1)</f>
        <v>45815</v>
      </c>
      <c r="J12" s="2">
        <f>IF(B11="","",I12+1)</f>
        <v>45816</v>
      </c>
      <c r="K12" s="2">
        <f>IF(B11="","",J12+1)</f>
        <v>45817</v>
      </c>
      <c r="L12" s="2">
        <f>IF(B11="","",K12+1)</f>
        <v>45818</v>
      </c>
      <c r="M12" s="2">
        <f>IF(B11="","",L12+1)</f>
        <v>45819</v>
      </c>
      <c r="N12" s="2">
        <f>IF(B11="","",M12+1)</f>
        <v>45820</v>
      </c>
      <c r="O12" s="2">
        <f>IF(B11="","",N12+1)</f>
        <v>45821</v>
      </c>
      <c r="P12" s="2">
        <f>IF(B11="","",O12+1)</f>
        <v>45822</v>
      </c>
      <c r="Q12" s="2">
        <f>IF(B11="","",P12+1)</f>
        <v>45823</v>
      </c>
      <c r="R12" s="2">
        <f>IF(B11="","",Q12+1)</f>
        <v>45824</v>
      </c>
      <c r="S12" s="2">
        <f>IF(B11="","",R12+1)</f>
        <v>45825</v>
      </c>
      <c r="T12" s="2">
        <f>IF(B11="","",S12+1)</f>
        <v>45826</v>
      </c>
      <c r="U12" s="2">
        <f>IF(B11="","",T12+1)</f>
        <v>45827</v>
      </c>
      <c r="V12" s="2">
        <f>IF(B11="","",U12+1)</f>
        <v>45828</v>
      </c>
      <c r="W12" s="2">
        <f>IF(B11="","",V12+1)</f>
        <v>45829</v>
      </c>
      <c r="X12" s="2">
        <f>IF(B11="","",W12+1)</f>
        <v>45830</v>
      </c>
      <c r="Y12" s="2">
        <f>IF(B11="","",X12+1)</f>
        <v>45831</v>
      </c>
      <c r="Z12" s="2">
        <f>IF(B11="","",Y12+1)</f>
        <v>45832</v>
      </c>
      <c r="AA12" s="2">
        <f>IF(B11="","",Z12+1)</f>
        <v>45833</v>
      </c>
      <c r="AB12" s="2">
        <f>IF(B11="","",AA12+1)</f>
        <v>45834</v>
      </c>
      <c r="AC12" s="2">
        <f>IF(B11="","",AB12+1)</f>
        <v>45835</v>
      </c>
      <c r="AD12" s="2">
        <f>IF(B11="","",AC12+1)</f>
        <v>45836</v>
      </c>
      <c r="AE12" s="3">
        <f>IF(AD12="","",IF(DAY(AD12+1)=1,"",AD12+1))</f>
        <v>45837</v>
      </c>
      <c r="AF12" s="3">
        <f t="shared" ref="AF12:AG12" si="0">IF(AE12="","",IF(DAY(AE12+1)=1,"",AE12+1))</f>
        <v>45838</v>
      </c>
      <c r="AG12" s="3" t="str">
        <f t="shared" si="0"/>
        <v/>
      </c>
      <c r="AH12" s="55" t="s">
        <v>7</v>
      </c>
      <c r="AI12" s="70" t="s">
        <v>17</v>
      </c>
      <c r="AJ12" s="71" t="s">
        <v>25</v>
      </c>
      <c r="AK12" s="58"/>
      <c r="AL12" s="58"/>
      <c r="AM12" s="58"/>
      <c r="AN12" s="58"/>
      <c r="AO12" s="58"/>
      <c r="AP12" s="72" t="s">
        <v>12</v>
      </c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3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6" ht="21.75" customHeight="1" x14ac:dyDescent="0.4">
      <c r="A13" s="69"/>
      <c r="B13" s="20" t="s">
        <v>19</v>
      </c>
      <c r="C13" s="4">
        <f>IF(B11="","",WEEKDAY(C12))</f>
        <v>1</v>
      </c>
      <c r="D13" s="4">
        <f>IF(B11="","",WEEKDAY(D12))</f>
        <v>2</v>
      </c>
      <c r="E13" s="4">
        <f>IF(B11="","",WEEKDAY(E12))</f>
        <v>3</v>
      </c>
      <c r="F13" s="4">
        <f>IF(B11="","",WEEKDAY(F12))</f>
        <v>4</v>
      </c>
      <c r="G13" s="4">
        <f>IF(B11="","",WEEKDAY(G12))</f>
        <v>5</v>
      </c>
      <c r="H13" s="4">
        <f>IF(B11="","",WEEKDAY(H12))</f>
        <v>6</v>
      </c>
      <c r="I13" s="4">
        <f>IF(B11="","",WEEKDAY(I12))</f>
        <v>7</v>
      </c>
      <c r="J13" s="4">
        <f>IF(B11="","",WEEKDAY(J12))</f>
        <v>1</v>
      </c>
      <c r="K13" s="4">
        <f>IF(B11="","",WEEKDAY(K12))</f>
        <v>2</v>
      </c>
      <c r="L13" s="4">
        <f>IF(B11="","",WEEKDAY(L12))</f>
        <v>3</v>
      </c>
      <c r="M13" s="4">
        <f>IF(B11="","",WEEKDAY(M12))</f>
        <v>4</v>
      </c>
      <c r="N13" s="4">
        <f>IF(B11="","",WEEKDAY(N12))</f>
        <v>5</v>
      </c>
      <c r="O13" s="4">
        <f>IF(B11="","",WEEKDAY(O12))</f>
        <v>6</v>
      </c>
      <c r="P13" s="4">
        <f>IF(B11="","",WEEKDAY(P12))</f>
        <v>7</v>
      </c>
      <c r="Q13" s="4">
        <f>IF(B11="","",WEEKDAY(Q12))</f>
        <v>1</v>
      </c>
      <c r="R13" s="4">
        <f>IF(B11="","",WEEKDAY(R12))</f>
        <v>2</v>
      </c>
      <c r="S13" s="4">
        <f>IF(B11="","",WEEKDAY(S12))</f>
        <v>3</v>
      </c>
      <c r="T13" s="4">
        <f>IF(B11="","",WEEKDAY(T12))</f>
        <v>4</v>
      </c>
      <c r="U13" s="4">
        <f>IF(B11="","",WEEKDAY(U12))</f>
        <v>5</v>
      </c>
      <c r="V13" s="4">
        <f>IF(B11="","",WEEKDAY(V12))</f>
        <v>6</v>
      </c>
      <c r="W13" s="4">
        <f>IF(B11="","",WEEKDAY(W12))</f>
        <v>7</v>
      </c>
      <c r="X13" s="4">
        <f>IF(B11="","",WEEKDAY(X12))</f>
        <v>1</v>
      </c>
      <c r="Y13" s="4">
        <f>IF(B11="","",WEEKDAY(Y12))</f>
        <v>2</v>
      </c>
      <c r="Z13" s="4">
        <f>IF(B11="","",WEEKDAY(Z12))</f>
        <v>3</v>
      </c>
      <c r="AA13" s="4">
        <f>IF(B11="","",WEEKDAY(AA12))</f>
        <v>4</v>
      </c>
      <c r="AB13" s="4">
        <f>IF(B11="","",WEEKDAY(AB12))</f>
        <v>5</v>
      </c>
      <c r="AC13" s="4">
        <f>IF(B11="","",WEEKDAY(AC12))</f>
        <v>6</v>
      </c>
      <c r="AD13" s="4">
        <f>IF(B11="","",WEEKDAY(AD12))</f>
        <v>7</v>
      </c>
      <c r="AE13" s="4">
        <f>IF(AE12="","",WEEKDAY(AE12))</f>
        <v>1</v>
      </c>
      <c r="AF13" s="4">
        <f>IF(AF12="","",WEEKDAY(AF12))</f>
        <v>2</v>
      </c>
      <c r="AG13" s="4" t="str">
        <f>IF(AG12="","",WEEKDAY(AG12))</f>
        <v/>
      </c>
      <c r="AH13" s="56"/>
      <c r="AI13" s="56"/>
      <c r="AJ13" s="76" t="s">
        <v>21</v>
      </c>
      <c r="AK13" s="76"/>
      <c r="AL13" s="76"/>
      <c r="AM13" s="77" t="s">
        <v>22</v>
      </c>
      <c r="AN13" s="77"/>
      <c r="AO13" s="77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5"/>
      <c r="BJ13" s="5"/>
      <c r="BK13" s="5"/>
      <c r="BL13" s="5"/>
      <c r="BM13" s="5"/>
      <c r="BN13" s="5"/>
      <c r="BO13" s="1" t="s">
        <v>38</v>
      </c>
      <c r="BP13" s="1" t="s">
        <v>39</v>
      </c>
      <c r="BQ13" s="5"/>
      <c r="BR13" s="5"/>
      <c r="BS13" s="5"/>
      <c r="BT13" s="5"/>
      <c r="BU13" s="5"/>
      <c r="BV13" s="5"/>
      <c r="BW13" s="5"/>
    </row>
    <row r="14" spans="1:76" ht="21.75" customHeight="1" x14ac:dyDescent="0.4">
      <c r="A14" s="55" t="s">
        <v>0</v>
      </c>
      <c r="B14" s="20" t="s">
        <v>6</v>
      </c>
      <c r="C14" s="16"/>
      <c r="D14" s="16"/>
      <c r="E14" s="16" t="s">
        <v>5</v>
      </c>
      <c r="F14" s="16" t="s">
        <v>5</v>
      </c>
      <c r="G14" s="16" t="s">
        <v>5</v>
      </c>
      <c r="H14" s="16" t="s">
        <v>5</v>
      </c>
      <c r="I14" s="16" t="s">
        <v>5</v>
      </c>
      <c r="J14" s="16" t="s">
        <v>5</v>
      </c>
      <c r="K14" s="16" t="s">
        <v>3</v>
      </c>
      <c r="L14" s="16" t="s">
        <v>3</v>
      </c>
      <c r="M14" s="16" t="s">
        <v>3</v>
      </c>
      <c r="N14" s="16" t="s">
        <v>3</v>
      </c>
      <c r="O14" s="16" t="s">
        <v>3</v>
      </c>
      <c r="P14" s="16" t="s">
        <v>3</v>
      </c>
      <c r="Q14" s="16" t="s">
        <v>3</v>
      </c>
      <c r="R14" s="16" t="s">
        <v>3</v>
      </c>
      <c r="S14" s="16" t="s">
        <v>3</v>
      </c>
      <c r="T14" s="16" t="s">
        <v>3</v>
      </c>
      <c r="U14" s="16" t="s">
        <v>3</v>
      </c>
      <c r="V14" s="16" t="s">
        <v>3</v>
      </c>
      <c r="W14" s="16" t="s">
        <v>3</v>
      </c>
      <c r="X14" s="16" t="s">
        <v>54</v>
      </c>
      <c r="Y14" s="16" t="s">
        <v>3</v>
      </c>
      <c r="Z14" s="16" t="s">
        <v>3</v>
      </c>
      <c r="AA14" s="16" t="s">
        <v>54</v>
      </c>
      <c r="AB14" s="16" t="s">
        <v>3</v>
      </c>
      <c r="AC14" s="16" t="s">
        <v>3</v>
      </c>
      <c r="AD14" s="16" t="s">
        <v>3</v>
      </c>
      <c r="AE14" s="16" t="s">
        <v>3</v>
      </c>
      <c r="AF14" s="16" t="s">
        <v>3</v>
      </c>
      <c r="AG14" s="17"/>
      <c r="AH14" s="20">
        <f>COUNTIFS(C14:AG14,"〇")</f>
        <v>22</v>
      </c>
      <c r="AI14" s="52">
        <f>IF(AH14=0,"－",ROUNDDOWN(AH15/AH14,3))</f>
        <v>0.27200000000000002</v>
      </c>
      <c r="AJ14" s="58">
        <f>AI67</f>
        <v>6</v>
      </c>
      <c r="AK14" s="58"/>
      <c r="AL14" s="58"/>
      <c r="AM14" s="59">
        <f>IF(B11="","－",AH15)</f>
        <v>6</v>
      </c>
      <c r="AN14" s="58"/>
      <c r="AO14" s="58"/>
      <c r="AP14" s="60" t="s">
        <v>31</v>
      </c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2"/>
      <c r="BJ14" s="5"/>
      <c r="BK14" s="5"/>
      <c r="BL14" s="5"/>
      <c r="BM14" s="5"/>
      <c r="BN14" s="5"/>
      <c r="BO14" s="20" t="s">
        <v>3</v>
      </c>
      <c r="BP14" s="20" t="s">
        <v>11</v>
      </c>
      <c r="BQ14" s="5"/>
      <c r="BR14" s="5"/>
      <c r="BS14" s="5"/>
      <c r="BT14" s="5"/>
      <c r="BU14" s="5"/>
      <c r="BV14" s="5"/>
      <c r="BW14" s="5"/>
    </row>
    <row r="15" spans="1:76" ht="18.75" customHeight="1" x14ac:dyDescent="0.4">
      <c r="A15" s="56"/>
      <c r="B15" s="20" t="s">
        <v>9</v>
      </c>
      <c r="C15" s="16"/>
      <c r="D15" s="16"/>
      <c r="E15" s="16"/>
      <c r="F15" s="16"/>
      <c r="G15" s="16"/>
      <c r="H15" s="16"/>
      <c r="I15" s="16"/>
      <c r="J15" s="16"/>
      <c r="K15" s="16" t="s">
        <v>13</v>
      </c>
      <c r="L15" s="16"/>
      <c r="M15" s="16"/>
      <c r="N15" s="16"/>
      <c r="O15" s="16"/>
      <c r="P15" s="16" t="s">
        <v>11</v>
      </c>
      <c r="Q15" s="16" t="s">
        <v>11</v>
      </c>
      <c r="R15" s="16"/>
      <c r="S15" s="16"/>
      <c r="T15" s="16"/>
      <c r="U15" s="16"/>
      <c r="V15" s="16"/>
      <c r="W15" s="16" t="s">
        <v>11</v>
      </c>
      <c r="X15" s="16" t="s">
        <v>11</v>
      </c>
      <c r="Y15" s="16"/>
      <c r="Z15" s="16"/>
      <c r="AA15" s="16"/>
      <c r="AB15" s="16"/>
      <c r="AC15" s="16"/>
      <c r="AD15" s="16" t="s">
        <v>11</v>
      </c>
      <c r="AE15" s="16" t="s">
        <v>11</v>
      </c>
      <c r="AF15" s="16"/>
      <c r="AG15" s="16"/>
      <c r="AH15" s="20">
        <f>COUNTIFS(C15:AG15,"●")</f>
        <v>6</v>
      </c>
      <c r="AI15" s="57"/>
      <c r="AJ15" s="66" t="str">
        <f>IF(AM14="－","－",IF(AJ14=0,"達成予定",IF(AJ14-AM14=AJ14,"未達成の見通し",IF(AJ14/AM14&lt;=1,"達成予定","未達成の見通し"))))</f>
        <v>達成予定</v>
      </c>
      <c r="AK15" s="66"/>
      <c r="AL15" s="66"/>
      <c r="AM15" s="67"/>
      <c r="AN15" s="67"/>
      <c r="AO15" s="67"/>
      <c r="AP15" s="63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5"/>
      <c r="BJ15" s="5"/>
      <c r="BK15" s="5"/>
      <c r="BL15" s="5"/>
      <c r="BM15" s="5"/>
      <c r="BN15" s="5"/>
      <c r="BO15" s="20" t="s">
        <v>5</v>
      </c>
      <c r="BP15" s="20" t="s">
        <v>37</v>
      </c>
      <c r="BQ15" s="5"/>
      <c r="BR15" s="5"/>
      <c r="BS15" s="5"/>
      <c r="BT15" s="5"/>
      <c r="BU15" s="5"/>
      <c r="BV15" s="5"/>
      <c r="BW15" s="5"/>
    </row>
    <row r="16" spans="1:76" ht="19.5" thickBot="1" x14ac:dyDescent="0.4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20" t="s">
        <v>8</v>
      </c>
      <c r="BP16" s="20" t="s">
        <v>14</v>
      </c>
      <c r="BQ16" s="5"/>
      <c r="BR16" s="5"/>
      <c r="BS16" s="5"/>
      <c r="BT16" s="5"/>
      <c r="BU16" s="5"/>
      <c r="BV16" s="5"/>
      <c r="BW16" s="5"/>
    </row>
    <row r="17" spans="1:75" ht="20.25" thickTop="1" thickBot="1" x14ac:dyDescent="0.45">
      <c r="A17" s="5"/>
      <c r="B17" s="15">
        <v>2025</v>
      </c>
      <c r="C17" s="35" t="s">
        <v>23</v>
      </c>
      <c r="D17" s="15">
        <v>7</v>
      </c>
      <c r="E17" s="1" t="s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20" t="s">
        <v>10</v>
      </c>
      <c r="BP17" s="20"/>
      <c r="BQ17" s="5"/>
      <c r="BR17" s="5"/>
      <c r="BS17" s="5"/>
      <c r="BT17" s="5"/>
      <c r="BU17" s="5"/>
      <c r="BV17" s="5"/>
      <c r="BW17" s="5"/>
    </row>
    <row r="18" spans="1:75" ht="19.5" customHeight="1" thickTop="1" x14ac:dyDescent="0.4">
      <c r="A18" s="68"/>
      <c r="B18" s="20" t="s">
        <v>18</v>
      </c>
      <c r="C18" s="3">
        <f>IF(B17="","",DATE($B$17,$D$17,1))</f>
        <v>45839</v>
      </c>
      <c r="D18" s="2">
        <f>IF(B17="","",C18+1)</f>
        <v>45840</v>
      </c>
      <c r="E18" s="2">
        <f>IF(B17="","",D18+1)</f>
        <v>45841</v>
      </c>
      <c r="F18" s="2">
        <f>IF(B17="","",E18+1)</f>
        <v>45842</v>
      </c>
      <c r="G18" s="2">
        <f>IF(B17="","",F18+1)</f>
        <v>45843</v>
      </c>
      <c r="H18" s="2">
        <f>IF(B17="","",G18+1)</f>
        <v>45844</v>
      </c>
      <c r="I18" s="2">
        <f>IF(B17="","",H18+1)</f>
        <v>45845</v>
      </c>
      <c r="J18" s="2">
        <f>IF(B17="","",I18+1)</f>
        <v>45846</v>
      </c>
      <c r="K18" s="2">
        <f>IF(B17="","",J18+1)</f>
        <v>45847</v>
      </c>
      <c r="L18" s="2">
        <f>IF(B17="","",K18+1)</f>
        <v>45848</v>
      </c>
      <c r="M18" s="2">
        <f>IF(B17="","",L18+1)</f>
        <v>45849</v>
      </c>
      <c r="N18" s="2">
        <f>IF(B17="","",M18+1)</f>
        <v>45850</v>
      </c>
      <c r="O18" s="2">
        <f>IF(B17="","",N18+1)</f>
        <v>45851</v>
      </c>
      <c r="P18" s="2">
        <f>IF(B17="","",O18+1)</f>
        <v>45852</v>
      </c>
      <c r="Q18" s="2">
        <f>IF(B17="","",P18+1)</f>
        <v>45853</v>
      </c>
      <c r="R18" s="2">
        <f>IF(B17="","",Q18+1)</f>
        <v>45854</v>
      </c>
      <c r="S18" s="2">
        <f>IF(B17="","",R18+1)</f>
        <v>45855</v>
      </c>
      <c r="T18" s="2">
        <f>IF(B17="","",S18+1)</f>
        <v>45856</v>
      </c>
      <c r="U18" s="2">
        <f>IF(B17="","",T18+1)</f>
        <v>45857</v>
      </c>
      <c r="V18" s="2">
        <f>IF(B17="","",U18+1)</f>
        <v>45858</v>
      </c>
      <c r="W18" s="2">
        <f>IF(B17="","",V18+1)</f>
        <v>45859</v>
      </c>
      <c r="X18" s="2">
        <f>IF(B17="","",W18+1)</f>
        <v>45860</v>
      </c>
      <c r="Y18" s="2">
        <f>IF(B17="","",X18+1)</f>
        <v>45861</v>
      </c>
      <c r="Z18" s="2">
        <f>IF(B17="","",Y18+1)</f>
        <v>45862</v>
      </c>
      <c r="AA18" s="2">
        <f>IF(B17="","",Z18+1)</f>
        <v>45863</v>
      </c>
      <c r="AB18" s="2">
        <f>IF(B17="","",AA18+1)</f>
        <v>45864</v>
      </c>
      <c r="AC18" s="2">
        <f>IF(B17="","",AB18+1)</f>
        <v>45865</v>
      </c>
      <c r="AD18" s="2">
        <f>IF(B17="","",AC18+1)</f>
        <v>45866</v>
      </c>
      <c r="AE18" s="3">
        <f>IF(AD18="","",IF(DAY(AD18+1)=1,"",AD18+1))</f>
        <v>45867</v>
      </c>
      <c r="AF18" s="3">
        <f t="shared" ref="AF18:AG18" si="1">IF(AE18="","",IF(DAY(AE18+1)=1,"",AE18+1))</f>
        <v>45868</v>
      </c>
      <c r="AG18" s="3">
        <f t="shared" si="1"/>
        <v>45869</v>
      </c>
      <c r="AH18" s="55" t="s">
        <v>7</v>
      </c>
      <c r="AI18" s="70" t="s">
        <v>17</v>
      </c>
      <c r="AJ18" s="71" t="s">
        <v>25</v>
      </c>
      <c r="AK18" s="58"/>
      <c r="AL18" s="58"/>
      <c r="AM18" s="58"/>
      <c r="AN18" s="58"/>
      <c r="AO18" s="58"/>
      <c r="AP18" s="72" t="s">
        <v>12</v>
      </c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3"/>
      <c r="BJ18" s="5"/>
      <c r="BK18" s="5"/>
      <c r="BL18" s="5"/>
      <c r="BM18" s="5"/>
      <c r="BN18" s="5"/>
      <c r="BO18" s="20" t="s">
        <v>23</v>
      </c>
      <c r="BP18" s="6"/>
      <c r="BQ18" s="5"/>
      <c r="BR18" s="5"/>
      <c r="BS18" s="5"/>
      <c r="BT18" s="5"/>
      <c r="BU18" s="5"/>
      <c r="BV18" s="5"/>
      <c r="BW18" s="5"/>
    </row>
    <row r="19" spans="1:75" ht="18.75" customHeight="1" x14ac:dyDescent="0.4">
      <c r="A19" s="69"/>
      <c r="B19" s="20" t="s">
        <v>19</v>
      </c>
      <c r="C19" s="4">
        <f>IF(B17="","",WEEKDAY(C18))</f>
        <v>3</v>
      </c>
      <c r="D19" s="4">
        <f>IF(B17="","",WEEKDAY(D18))</f>
        <v>4</v>
      </c>
      <c r="E19" s="4">
        <f>IF(B17="","",WEEKDAY(E18))</f>
        <v>5</v>
      </c>
      <c r="F19" s="4">
        <f>IF(B17="","",WEEKDAY(F18))</f>
        <v>6</v>
      </c>
      <c r="G19" s="4">
        <f>IF(B17="","",WEEKDAY(G18))</f>
        <v>7</v>
      </c>
      <c r="H19" s="4">
        <f>IF(B17="","",WEEKDAY(H18))</f>
        <v>1</v>
      </c>
      <c r="I19" s="4">
        <f>IF(B17="","",WEEKDAY(I18))</f>
        <v>2</v>
      </c>
      <c r="J19" s="4">
        <f>IF(B17="","",WEEKDAY(J18))</f>
        <v>3</v>
      </c>
      <c r="K19" s="4">
        <f>IF(B17="","",WEEKDAY(K18))</f>
        <v>4</v>
      </c>
      <c r="L19" s="4">
        <f>IF(B17="","",WEEKDAY(L18))</f>
        <v>5</v>
      </c>
      <c r="M19" s="4">
        <f>IF(B17="","",WEEKDAY(M18))</f>
        <v>6</v>
      </c>
      <c r="N19" s="4">
        <f>IF(B17="","",WEEKDAY(N18))</f>
        <v>7</v>
      </c>
      <c r="O19" s="4">
        <f>IF(B17="","",WEEKDAY(O18))</f>
        <v>1</v>
      </c>
      <c r="P19" s="4">
        <f>IF(B17="","",WEEKDAY(P18))</f>
        <v>2</v>
      </c>
      <c r="Q19" s="4">
        <f>IF(B17="","",WEEKDAY(Q18))</f>
        <v>3</v>
      </c>
      <c r="R19" s="4">
        <f>IF(B17="","",WEEKDAY(R18))</f>
        <v>4</v>
      </c>
      <c r="S19" s="4">
        <f>IF(B17="","",WEEKDAY(S18))</f>
        <v>5</v>
      </c>
      <c r="T19" s="4">
        <f>IF(B17="","",WEEKDAY(T18))</f>
        <v>6</v>
      </c>
      <c r="U19" s="4">
        <f>IF(B17="","",WEEKDAY(U18))</f>
        <v>7</v>
      </c>
      <c r="V19" s="4">
        <f>IF(B17="","",WEEKDAY(V18))</f>
        <v>1</v>
      </c>
      <c r="W19" s="4">
        <f>IF(B17="","",WEEKDAY(W18))</f>
        <v>2</v>
      </c>
      <c r="X19" s="4">
        <f>IF(B17="","",WEEKDAY(X18))</f>
        <v>3</v>
      </c>
      <c r="Y19" s="4">
        <f>IF(B17="","",WEEKDAY(Y18))</f>
        <v>4</v>
      </c>
      <c r="Z19" s="4">
        <f>IF(B17="","",WEEKDAY(Z18))</f>
        <v>5</v>
      </c>
      <c r="AA19" s="4">
        <f>IF(B17="","",WEEKDAY(AA18))</f>
        <v>6</v>
      </c>
      <c r="AB19" s="4">
        <f>IF(B17="","",WEEKDAY(AB18))</f>
        <v>7</v>
      </c>
      <c r="AC19" s="4">
        <f>IF(B17="","",WEEKDAY(AC18))</f>
        <v>1</v>
      </c>
      <c r="AD19" s="4">
        <f>IF(B17="","",WEEKDAY(AD18))</f>
        <v>2</v>
      </c>
      <c r="AE19" s="4">
        <f>IF(AE18="","",WEEKDAY(AE18))</f>
        <v>3</v>
      </c>
      <c r="AF19" s="4">
        <f>IF(AF18="","",WEEKDAY(AF18))</f>
        <v>4</v>
      </c>
      <c r="AG19" s="4">
        <f>IF(AG18="","",WEEKDAY(AG18))</f>
        <v>5</v>
      </c>
      <c r="AH19" s="56"/>
      <c r="AI19" s="56"/>
      <c r="AJ19" s="76" t="s">
        <v>21</v>
      </c>
      <c r="AK19" s="76"/>
      <c r="AL19" s="76"/>
      <c r="AM19" s="77" t="s">
        <v>22</v>
      </c>
      <c r="AN19" s="77"/>
      <c r="AO19" s="77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5"/>
      <c r="BJ19" s="5"/>
      <c r="BK19" s="5"/>
      <c r="BL19" s="5"/>
      <c r="BM19" s="5"/>
      <c r="BN19" s="5"/>
      <c r="BO19" s="20" t="s">
        <v>36</v>
      </c>
      <c r="BP19" s="6"/>
      <c r="BQ19" s="5"/>
      <c r="BR19" s="5"/>
      <c r="BS19" s="5"/>
      <c r="BT19" s="5"/>
      <c r="BU19" s="5"/>
      <c r="BV19" s="5"/>
      <c r="BW19" s="5"/>
    </row>
    <row r="20" spans="1:75" ht="19.5" customHeight="1" x14ac:dyDescent="0.4">
      <c r="A20" s="55" t="s">
        <v>0</v>
      </c>
      <c r="B20" s="20" t="s">
        <v>6</v>
      </c>
      <c r="C20" s="16" t="s">
        <v>3</v>
      </c>
      <c r="D20" s="16" t="s">
        <v>3</v>
      </c>
      <c r="E20" s="16" t="s">
        <v>3</v>
      </c>
      <c r="F20" s="16" t="s">
        <v>3</v>
      </c>
      <c r="G20" s="16" t="s">
        <v>3</v>
      </c>
      <c r="H20" s="16" t="s">
        <v>3</v>
      </c>
      <c r="I20" s="16" t="s">
        <v>3</v>
      </c>
      <c r="J20" s="16" t="s">
        <v>3</v>
      </c>
      <c r="K20" s="16" t="s">
        <v>3</v>
      </c>
      <c r="L20" s="16" t="s">
        <v>3</v>
      </c>
      <c r="M20" s="16" t="s">
        <v>3</v>
      </c>
      <c r="N20" s="16" t="s">
        <v>3</v>
      </c>
      <c r="O20" s="16" t="s">
        <v>3</v>
      </c>
      <c r="P20" s="16" t="s">
        <v>3</v>
      </c>
      <c r="Q20" s="16" t="s">
        <v>3</v>
      </c>
      <c r="R20" s="16" t="s">
        <v>3</v>
      </c>
      <c r="S20" s="16" t="s">
        <v>3</v>
      </c>
      <c r="T20" s="16" t="s">
        <v>3</v>
      </c>
      <c r="U20" s="16" t="s">
        <v>3</v>
      </c>
      <c r="V20" s="16" t="s">
        <v>3</v>
      </c>
      <c r="W20" s="16" t="s">
        <v>3</v>
      </c>
      <c r="X20" s="16" t="s">
        <v>3</v>
      </c>
      <c r="Y20" s="16" t="s">
        <v>3</v>
      </c>
      <c r="Z20" s="16" t="s">
        <v>3</v>
      </c>
      <c r="AA20" s="16" t="s">
        <v>3</v>
      </c>
      <c r="AB20" s="16" t="s">
        <v>3</v>
      </c>
      <c r="AC20" s="16" t="s">
        <v>3</v>
      </c>
      <c r="AD20" s="16" t="s">
        <v>3</v>
      </c>
      <c r="AE20" s="16" t="s">
        <v>3</v>
      </c>
      <c r="AF20" s="17" t="s">
        <v>3</v>
      </c>
      <c r="AG20" s="17" t="s">
        <v>3</v>
      </c>
      <c r="AH20" s="20">
        <f>COUNTIFS(C20:AG20,"〇")</f>
        <v>31</v>
      </c>
      <c r="AI20" s="52">
        <f>IF(AH20=0,"－",ROUNDDOWN(AH21/AH20,3))</f>
        <v>0.25800000000000001</v>
      </c>
      <c r="AJ20" s="58">
        <f>AI75</f>
        <v>8</v>
      </c>
      <c r="AK20" s="58"/>
      <c r="AL20" s="58"/>
      <c r="AM20" s="59">
        <f>IF(B17="","－",AH21)</f>
        <v>8</v>
      </c>
      <c r="AN20" s="58"/>
      <c r="AO20" s="58"/>
      <c r="AP20" s="60" t="s">
        <v>31</v>
      </c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2"/>
      <c r="BJ20" s="5"/>
      <c r="BK20" s="5"/>
      <c r="BL20" s="5"/>
      <c r="BM20" s="5"/>
      <c r="BN20" s="5"/>
      <c r="BO20" s="23"/>
      <c r="BP20" s="5"/>
      <c r="BQ20" s="5"/>
      <c r="BR20" s="5"/>
      <c r="BS20" s="5"/>
      <c r="BT20" s="5"/>
      <c r="BU20" s="5"/>
      <c r="BV20" s="5"/>
      <c r="BW20" s="5"/>
    </row>
    <row r="21" spans="1:75" ht="18.75" customHeight="1" x14ac:dyDescent="0.4">
      <c r="A21" s="56"/>
      <c r="B21" s="20" t="s">
        <v>9</v>
      </c>
      <c r="C21" s="16"/>
      <c r="D21" s="16"/>
      <c r="E21" s="16"/>
      <c r="F21" s="16"/>
      <c r="G21" s="16" t="s">
        <v>11</v>
      </c>
      <c r="H21" s="16" t="s">
        <v>11</v>
      </c>
      <c r="I21" s="16"/>
      <c r="J21" s="16"/>
      <c r="K21" s="16"/>
      <c r="L21" s="16"/>
      <c r="M21" s="16"/>
      <c r="N21" s="16" t="s">
        <v>11</v>
      </c>
      <c r="O21" s="16" t="s">
        <v>11</v>
      </c>
      <c r="P21" s="16"/>
      <c r="Q21" s="16"/>
      <c r="R21" s="16"/>
      <c r="S21" s="16"/>
      <c r="T21" s="16"/>
      <c r="U21" s="16" t="s">
        <v>11</v>
      </c>
      <c r="V21" s="16" t="s">
        <v>11</v>
      </c>
      <c r="W21" s="16"/>
      <c r="X21" s="16"/>
      <c r="Y21" s="16"/>
      <c r="Z21" s="16"/>
      <c r="AA21" s="16"/>
      <c r="AB21" s="16" t="s">
        <v>11</v>
      </c>
      <c r="AC21" s="16" t="s">
        <v>11</v>
      </c>
      <c r="AD21" s="16"/>
      <c r="AE21" s="16"/>
      <c r="AF21" s="16"/>
      <c r="AG21" s="16"/>
      <c r="AH21" s="20">
        <f>COUNTIFS(C21:AG21,"●")</f>
        <v>8</v>
      </c>
      <c r="AI21" s="57"/>
      <c r="AJ21" s="66" t="str">
        <f>IF(AM20="－","－",IF(AJ20=0,"達成予定",IF(AJ20-AM20=AJ20,"未達成の見通し",IF(AJ20/AM20&lt;=1,"達成予定","未達成の見通し"))))</f>
        <v>達成予定</v>
      </c>
      <c r="AK21" s="66"/>
      <c r="AL21" s="66"/>
      <c r="AM21" s="67"/>
      <c r="AN21" s="67"/>
      <c r="AO21" s="67"/>
      <c r="AP21" s="63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19.5" thickBot="1" x14ac:dyDescent="0.45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0.25" thickTop="1" thickBot="1" x14ac:dyDescent="0.45">
      <c r="A23" s="5"/>
      <c r="B23" s="15">
        <v>2025</v>
      </c>
      <c r="C23" s="35" t="s">
        <v>23</v>
      </c>
      <c r="D23" s="15">
        <v>8</v>
      </c>
      <c r="E23" s="1" t="s">
        <v>24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9.5" customHeight="1" thickTop="1" x14ac:dyDescent="0.4">
      <c r="A24" s="68"/>
      <c r="B24" s="20" t="s">
        <v>18</v>
      </c>
      <c r="C24" s="3">
        <f>IF(B23="","",DATE($B$23,$D$23,1))</f>
        <v>45870</v>
      </c>
      <c r="D24" s="2">
        <f>IF(B23="","",C24+1)</f>
        <v>45871</v>
      </c>
      <c r="E24" s="2">
        <f>IF(B23="","",D24+1)</f>
        <v>45872</v>
      </c>
      <c r="F24" s="2">
        <f>IF(B23="","",E24+1)</f>
        <v>45873</v>
      </c>
      <c r="G24" s="2">
        <f>IF(B23="","",F24+1)</f>
        <v>45874</v>
      </c>
      <c r="H24" s="2">
        <f>IF(B23="","",G24+1)</f>
        <v>45875</v>
      </c>
      <c r="I24" s="2">
        <f>IF(B23="","",H24+1)</f>
        <v>45876</v>
      </c>
      <c r="J24" s="2">
        <f>IF(B23="","",I24+1)</f>
        <v>45877</v>
      </c>
      <c r="K24" s="2">
        <f>IF(B23="","",J24+1)</f>
        <v>45878</v>
      </c>
      <c r="L24" s="2">
        <f>IF(B23="","",K24+1)</f>
        <v>45879</v>
      </c>
      <c r="M24" s="2">
        <f>IF(B23="","",L24+1)</f>
        <v>45880</v>
      </c>
      <c r="N24" s="2">
        <f>IF(B23="","",M24+1)</f>
        <v>45881</v>
      </c>
      <c r="O24" s="2">
        <f>IF(B23="","",N24+1)</f>
        <v>45882</v>
      </c>
      <c r="P24" s="2">
        <f>IF(B23="","",O24+1)</f>
        <v>45883</v>
      </c>
      <c r="Q24" s="2">
        <f>IF(B23="","",P24+1)</f>
        <v>45884</v>
      </c>
      <c r="R24" s="2">
        <f>IF(B23="","",Q24+1)</f>
        <v>45885</v>
      </c>
      <c r="S24" s="2">
        <f>IF(B23="","",R24+1)</f>
        <v>45886</v>
      </c>
      <c r="T24" s="2">
        <f>IF(B23="","",S24+1)</f>
        <v>45887</v>
      </c>
      <c r="U24" s="2">
        <f>IF(B23="","",T24+1)</f>
        <v>45888</v>
      </c>
      <c r="V24" s="2">
        <f>IF(B23="","",U24+1)</f>
        <v>45889</v>
      </c>
      <c r="W24" s="2">
        <f>IF(B23="","",V24+1)</f>
        <v>45890</v>
      </c>
      <c r="X24" s="2">
        <f>IF(B23="","",W24+1)</f>
        <v>45891</v>
      </c>
      <c r="Y24" s="2">
        <f>IF(B23="","",X24+1)</f>
        <v>45892</v>
      </c>
      <c r="Z24" s="2">
        <f>IF(B23="","",Y24+1)</f>
        <v>45893</v>
      </c>
      <c r="AA24" s="2">
        <f>IF(B23="","",Z24+1)</f>
        <v>45894</v>
      </c>
      <c r="AB24" s="2">
        <f>IF(B23="","",AA24+1)</f>
        <v>45895</v>
      </c>
      <c r="AC24" s="2">
        <f>IF(B23="","",AB24+1)</f>
        <v>45896</v>
      </c>
      <c r="AD24" s="2">
        <f>IF(B23="","",AC24+1)</f>
        <v>45897</v>
      </c>
      <c r="AE24" s="3">
        <f>IF(AD24="","",IF(DAY(AD24+1)=1,"",AD24+1))</f>
        <v>45898</v>
      </c>
      <c r="AF24" s="3">
        <f t="shared" ref="AF24:AG24" si="2">IF(AE24="","",IF(DAY(AE24+1)=1,"",AE24+1))</f>
        <v>45899</v>
      </c>
      <c r="AG24" s="3">
        <f t="shared" si="2"/>
        <v>45900</v>
      </c>
      <c r="AH24" s="45" t="s">
        <v>7</v>
      </c>
      <c r="AI24" s="70" t="s">
        <v>17</v>
      </c>
      <c r="AJ24" s="71" t="s">
        <v>25</v>
      </c>
      <c r="AK24" s="58"/>
      <c r="AL24" s="58"/>
      <c r="AM24" s="58"/>
      <c r="AN24" s="58"/>
      <c r="AO24" s="58"/>
      <c r="AP24" s="72" t="s">
        <v>12</v>
      </c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3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x14ac:dyDescent="0.4">
      <c r="A25" s="69"/>
      <c r="B25" s="20" t="s">
        <v>19</v>
      </c>
      <c r="C25" s="4">
        <f>IF(B23="","",WEEKDAY(C24))</f>
        <v>6</v>
      </c>
      <c r="D25" s="4">
        <f>IF(B23="","",WEEKDAY(D24))</f>
        <v>7</v>
      </c>
      <c r="E25" s="4">
        <f>IF(B23="","",WEEKDAY(E24))</f>
        <v>1</v>
      </c>
      <c r="F25" s="4">
        <f>IF(B23="","",WEEKDAY(F24))</f>
        <v>2</v>
      </c>
      <c r="G25" s="4">
        <f>IF(B23="","",WEEKDAY(G24))</f>
        <v>3</v>
      </c>
      <c r="H25" s="4">
        <f>IF(B23="","",WEEKDAY(H24))</f>
        <v>4</v>
      </c>
      <c r="I25" s="4">
        <f>IF(B23="","",WEEKDAY(I24))</f>
        <v>5</v>
      </c>
      <c r="J25" s="4">
        <f>IF(B23="","",WEEKDAY(J24))</f>
        <v>6</v>
      </c>
      <c r="K25" s="4">
        <f>IF(B23="","",WEEKDAY(K24))</f>
        <v>7</v>
      </c>
      <c r="L25" s="4">
        <f>IF(B23="","",WEEKDAY(L24))</f>
        <v>1</v>
      </c>
      <c r="M25" s="4">
        <f>IF(B23="","",WEEKDAY(M24))</f>
        <v>2</v>
      </c>
      <c r="N25" s="4">
        <f>IF(B23="","",WEEKDAY(N24))</f>
        <v>3</v>
      </c>
      <c r="O25" s="4">
        <f>IF(B23="","",WEEKDAY(O24))</f>
        <v>4</v>
      </c>
      <c r="P25" s="4">
        <f>IF(B23="","",WEEKDAY(P24))</f>
        <v>5</v>
      </c>
      <c r="Q25" s="4">
        <f>IF(B23="","",WEEKDAY(Q24))</f>
        <v>6</v>
      </c>
      <c r="R25" s="4">
        <f>IF(B23="","",WEEKDAY(R24))</f>
        <v>7</v>
      </c>
      <c r="S25" s="4">
        <f>IF(B23="","",WEEKDAY(S24))</f>
        <v>1</v>
      </c>
      <c r="T25" s="4">
        <f>IF(B23="","",WEEKDAY(T24))</f>
        <v>2</v>
      </c>
      <c r="U25" s="4">
        <f>IF(B23="","",WEEKDAY(U24))</f>
        <v>3</v>
      </c>
      <c r="V25" s="4">
        <f>IF(B23="","",WEEKDAY(V24))</f>
        <v>4</v>
      </c>
      <c r="W25" s="4">
        <f>IF(B23="","",WEEKDAY(W24))</f>
        <v>5</v>
      </c>
      <c r="X25" s="4">
        <f>IF(B23="","",WEEKDAY(X24))</f>
        <v>6</v>
      </c>
      <c r="Y25" s="4">
        <f>IF(B23="","",WEEKDAY(Y24))</f>
        <v>7</v>
      </c>
      <c r="Z25" s="4">
        <f>IF(B23="","",WEEKDAY(Z24))</f>
        <v>1</v>
      </c>
      <c r="AA25" s="4">
        <f>IF(B23="","",WEEKDAY(AA24))</f>
        <v>2</v>
      </c>
      <c r="AB25" s="4">
        <f>IF(B23="","",WEEKDAY(AB24))</f>
        <v>3</v>
      </c>
      <c r="AC25" s="4">
        <f>IF(B23="","",WEEKDAY(AC24))</f>
        <v>4</v>
      </c>
      <c r="AD25" s="4">
        <f>IF(B23="","",WEEKDAY(AD24))</f>
        <v>5</v>
      </c>
      <c r="AE25" s="4">
        <f>IF(AE24="","",WEEKDAY(AE24))</f>
        <v>6</v>
      </c>
      <c r="AF25" s="4">
        <f>IF(AF24="","",WEEKDAY(AF24))</f>
        <v>7</v>
      </c>
      <c r="AG25" s="4">
        <f>IF(AG24="","",WEEKDAY(AG24))</f>
        <v>1</v>
      </c>
      <c r="AH25" s="45"/>
      <c r="AI25" s="56"/>
      <c r="AJ25" s="76" t="s">
        <v>21</v>
      </c>
      <c r="AK25" s="76"/>
      <c r="AL25" s="76"/>
      <c r="AM25" s="77" t="s">
        <v>22</v>
      </c>
      <c r="AN25" s="77"/>
      <c r="AO25" s="77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19.5" customHeight="1" x14ac:dyDescent="0.4">
      <c r="A26" s="45" t="s">
        <v>0</v>
      </c>
      <c r="B26" s="20" t="s">
        <v>6</v>
      </c>
      <c r="C26" s="16" t="s">
        <v>3</v>
      </c>
      <c r="D26" s="16" t="s">
        <v>3</v>
      </c>
      <c r="E26" s="16" t="s">
        <v>3</v>
      </c>
      <c r="F26" s="16" t="s">
        <v>3</v>
      </c>
      <c r="G26" s="16" t="s">
        <v>3</v>
      </c>
      <c r="H26" s="16" t="s">
        <v>3</v>
      </c>
      <c r="I26" s="16" t="s">
        <v>3</v>
      </c>
      <c r="J26" s="16" t="s">
        <v>3</v>
      </c>
      <c r="K26" s="16" t="s">
        <v>3</v>
      </c>
      <c r="L26" s="16" t="s">
        <v>3</v>
      </c>
      <c r="M26" s="16" t="s">
        <v>3</v>
      </c>
      <c r="N26" s="16" t="s">
        <v>3</v>
      </c>
      <c r="O26" s="16" t="s">
        <v>3</v>
      </c>
      <c r="P26" s="16" t="s">
        <v>3</v>
      </c>
      <c r="Q26" s="16" t="s">
        <v>3</v>
      </c>
      <c r="R26" s="16" t="s">
        <v>3</v>
      </c>
      <c r="S26" s="16" t="s">
        <v>3</v>
      </c>
      <c r="T26" s="16" t="s">
        <v>10</v>
      </c>
      <c r="U26" s="16" t="s">
        <v>10</v>
      </c>
      <c r="V26" s="16" t="s">
        <v>10</v>
      </c>
      <c r="W26" s="16" t="s">
        <v>3</v>
      </c>
      <c r="X26" s="16" t="s">
        <v>3</v>
      </c>
      <c r="Y26" s="16" t="s">
        <v>3</v>
      </c>
      <c r="Z26" s="16" t="s">
        <v>3</v>
      </c>
      <c r="AA26" s="16" t="s">
        <v>3</v>
      </c>
      <c r="AB26" s="16" t="s">
        <v>3</v>
      </c>
      <c r="AC26" s="16" t="s">
        <v>3</v>
      </c>
      <c r="AD26" s="16" t="s">
        <v>3</v>
      </c>
      <c r="AE26" s="16" t="s">
        <v>3</v>
      </c>
      <c r="AF26" s="17" t="s">
        <v>3</v>
      </c>
      <c r="AG26" s="17" t="s">
        <v>3</v>
      </c>
      <c r="AH26" s="20">
        <f>COUNTIFS(C26:AG26,"〇")</f>
        <v>28</v>
      </c>
      <c r="AI26" s="78">
        <f>IF(AH26=0,"－",ROUNDDOWN(AH27/AH26,3))</f>
        <v>0.35699999999999998</v>
      </c>
      <c r="AJ26" s="58">
        <f>AI83</f>
        <v>10</v>
      </c>
      <c r="AK26" s="58"/>
      <c r="AL26" s="58"/>
      <c r="AM26" s="59">
        <f>IF(B23="","－",AH27)</f>
        <v>10</v>
      </c>
      <c r="AN26" s="58"/>
      <c r="AO26" s="58"/>
      <c r="AP26" s="60" t="s">
        <v>31</v>
      </c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2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18.75" customHeight="1" x14ac:dyDescent="0.4">
      <c r="A27" s="45"/>
      <c r="B27" s="20" t="s">
        <v>9</v>
      </c>
      <c r="C27" s="16"/>
      <c r="D27" s="16" t="s">
        <v>11</v>
      </c>
      <c r="E27" s="16" t="s">
        <v>11</v>
      </c>
      <c r="F27" s="16"/>
      <c r="G27" s="16"/>
      <c r="H27" s="16"/>
      <c r="I27" s="16"/>
      <c r="J27" s="16"/>
      <c r="K27" s="16" t="s">
        <v>11</v>
      </c>
      <c r="L27" s="16" t="s">
        <v>46</v>
      </c>
      <c r="M27" s="16"/>
      <c r="N27" s="16"/>
      <c r="O27" s="16"/>
      <c r="P27" s="16"/>
      <c r="Q27" s="16"/>
      <c r="R27" s="16" t="s">
        <v>11</v>
      </c>
      <c r="S27" s="16" t="s">
        <v>11</v>
      </c>
      <c r="T27" s="16"/>
      <c r="U27" s="16"/>
      <c r="V27" s="16"/>
      <c r="W27" s="16"/>
      <c r="X27" s="16"/>
      <c r="Y27" s="16" t="s">
        <v>11</v>
      </c>
      <c r="Z27" s="16" t="s">
        <v>11</v>
      </c>
      <c r="AA27" s="16"/>
      <c r="AB27" s="16"/>
      <c r="AC27" s="16"/>
      <c r="AD27" s="16"/>
      <c r="AE27" s="16"/>
      <c r="AF27" s="16" t="s">
        <v>11</v>
      </c>
      <c r="AG27" s="16" t="s">
        <v>11</v>
      </c>
      <c r="AH27" s="20">
        <f>COUNTIFS(C27:AG27,"●")</f>
        <v>10</v>
      </c>
      <c r="AI27" s="79"/>
      <c r="AJ27" s="66" t="str">
        <f>IF(AM26="－","－",IF(AJ26=0,"達成予定",IF(AJ26-AM26=AJ26,"未達成の見通し",IF(AJ26/AM26&lt;=1,"達成予定","未達成の見通し"))))</f>
        <v>達成予定</v>
      </c>
      <c r="AK27" s="66"/>
      <c r="AL27" s="66"/>
      <c r="AM27" s="67"/>
      <c r="AN27" s="67"/>
      <c r="AO27" s="67"/>
      <c r="AP27" s="63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0.25" customHeight="1" thickBot="1" x14ac:dyDescent="0.45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0.25" thickTop="1" thickBot="1" x14ac:dyDescent="0.45">
      <c r="A29" s="5"/>
      <c r="B29" s="15">
        <v>2025</v>
      </c>
      <c r="C29" s="35" t="s">
        <v>23</v>
      </c>
      <c r="D29" s="15">
        <v>9</v>
      </c>
      <c r="E29" s="1" t="s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19.5" customHeight="1" thickTop="1" x14ac:dyDescent="0.4">
      <c r="A30" s="68"/>
      <c r="B30" s="20" t="s">
        <v>18</v>
      </c>
      <c r="C30" s="3">
        <f>IF(B29="","",DATE($B$29,$D$29,1))</f>
        <v>45901</v>
      </c>
      <c r="D30" s="2">
        <f>IF(B29="","",C30+1)</f>
        <v>45902</v>
      </c>
      <c r="E30" s="2">
        <f>IF(B29="","",D30+1)</f>
        <v>45903</v>
      </c>
      <c r="F30" s="2">
        <f>IF(B29="","",E30+1)</f>
        <v>45904</v>
      </c>
      <c r="G30" s="2">
        <f>IF(B29="","",F30+1)</f>
        <v>45905</v>
      </c>
      <c r="H30" s="2">
        <f>IF(B29="","",G30+1)</f>
        <v>45906</v>
      </c>
      <c r="I30" s="2">
        <f>IF(B29="","",H30+1)</f>
        <v>45907</v>
      </c>
      <c r="J30" s="2">
        <f>IF(B29="","",I30+1)</f>
        <v>45908</v>
      </c>
      <c r="K30" s="2">
        <f>IF(B29="","",J30+1)</f>
        <v>45909</v>
      </c>
      <c r="L30" s="2">
        <f>IF(B29="","",K30+1)</f>
        <v>45910</v>
      </c>
      <c r="M30" s="2">
        <f>IF(B29="","",L30+1)</f>
        <v>45911</v>
      </c>
      <c r="N30" s="2">
        <f>IF(B29="","",M30+1)</f>
        <v>45912</v>
      </c>
      <c r="O30" s="2">
        <f>IF(B29="","",N30+1)</f>
        <v>45913</v>
      </c>
      <c r="P30" s="2">
        <f>IF(B29="","",O30+1)</f>
        <v>45914</v>
      </c>
      <c r="Q30" s="2">
        <f>IF(B29="","",P30+1)</f>
        <v>45915</v>
      </c>
      <c r="R30" s="2">
        <f>IF(B29="","",Q30+1)</f>
        <v>45916</v>
      </c>
      <c r="S30" s="2">
        <f>IF(B29="","",R30+1)</f>
        <v>45917</v>
      </c>
      <c r="T30" s="2">
        <f>IF(B29="","",S30+1)</f>
        <v>45918</v>
      </c>
      <c r="U30" s="2">
        <f>IF(B29="","",T30+1)</f>
        <v>45919</v>
      </c>
      <c r="V30" s="2">
        <f>IF(B29="","",U30+1)</f>
        <v>45920</v>
      </c>
      <c r="W30" s="2">
        <f>IF(B29="","",V30+1)</f>
        <v>45921</v>
      </c>
      <c r="X30" s="2">
        <f>IF(B29="","",W30+1)</f>
        <v>45922</v>
      </c>
      <c r="Y30" s="2">
        <f>IF(B29="","",X30+1)</f>
        <v>45923</v>
      </c>
      <c r="Z30" s="2">
        <f>IF(B29="","",Y30+1)</f>
        <v>45924</v>
      </c>
      <c r="AA30" s="2">
        <f>IF(B29="","",Z30+1)</f>
        <v>45925</v>
      </c>
      <c r="AB30" s="2">
        <f>IF(B29="","",AA30+1)</f>
        <v>45926</v>
      </c>
      <c r="AC30" s="2">
        <f>IF(B29="","",AB30+1)</f>
        <v>45927</v>
      </c>
      <c r="AD30" s="2">
        <f>IF(B29="","",AC30+1)</f>
        <v>45928</v>
      </c>
      <c r="AE30" s="3">
        <f>IF(AD30="","",IF(DAY(AD30+1)=1,"",AD30+1))</f>
        <v>45929</v>
      </c>
      <c r="AF30" s="3">
        <f t="shared" ref="AF30:AG30" si="3">IF(AE30="","",IF(DAY(AE30+1)=1,"",AE30+1))</f>
        <v>45930</v>
      </c>
      <c r="AG30" s="3" t="str">
        <f t="shared" si="3"/>
        <v/>
      </c>
      <c r="AH30" s="45" t="s">
        <v>7</v>
      </c>
      <c r="AI30" s="70" t="s">
        <v>17</v>
      </c>
      <c r="AJ30" s="71" t="s">
        <v>25</v>
      </c>
      <c r="AK30" s="58"/>
      <c r="AL30" s="58"/>
      <c r="AM30" s="58"/>
      <c r="AN30" s="58"/>
      <c r="AO30" s="58"/>
      <c r="AP30" s="72" t="s">
        <v>12</v>
      </c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3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x14ac:dyDescent="0.4">
      <c r="A31" s="69"/>
      <c r="B31" s="20" t="s">
        <v>19</v>
      </c>
      <c r="C31" s="4">
        <f>IF(B29="","",WEEKDAY(C30))</f>
        <v>2</v>
      </c>
      <c r="D31" s="4">
        <f>IF(B29="","",WEEKDAY(D30))</f>
        <v>3</v>
      </c>
      <c r="E31" s="4">
        <f>IF(B29="","",WEEKDAY(E30))</f>
        <v>4</v>
      </c>
      <c r="F31" s="4">
        <f>IF(B29="","",WEEKDAY(F30))</f>
        <v>5</v>
      </c>
      <c r="G31" s="4">
        <f>IF(B29="","",WEEKDAY(G30))</f>
        <v>6</v>
      </c>
      <c r="H31" s="4">
        <f>IF(B29="","",WEEKDAY(H30))</f>
        <v>7</v>
      </c>
      <c r="I31" s="4">
        <f>IF(B29="","",WEEKDAY(I30))</f>
        <v>1</v>
      </c>
      <c r="J31" s="4">
        <f>IF(B29="","",WEEKDAY(J30))</f>
        <v>2</v>
      </c>
      <c r="K31" s="4">
        <f>IF(B29="","",WEEKDAY(K30))</f>
        <v>3</v>
      </c>
      <c r="L31" s="4">
        <f>IF(B29="","",WEEKDAY(L30))</f>
        <v>4</v>
      </c>
      <c r="M31" s="4">
        <f>IF(B29="","",WEEKDAY(M30))</f>
        <v>5</v>
      </c>
      <c r="N31" s="4">
        <f>IF(B29="","",WEEKDAY(N30))</f>
        <v>6</v>
      </c>
      <c r="O31" s="4">
        <f>IF(B29="","",WEEKDAY(O30))</f>
        <v>7</v>
      </c>
      <c r="P31" s="4">
        <f>IF(B29="","",WEEKDAY(P30))</f>
        <v>1</v>
      </c>
      <c r="Q31" s="4">
        <f>IF(B29="","",WEEKDAY(Q30))</f>
        <v>2</v>
      </c>
      <c r="R31" s="4">
        <f>IF(B29="","",WEEKDAY(R30))</f>
        <v>3</v>
      </c>
      <c r="S31" s="4">
        <f>IF(B29="","",WEEKDAY(S30))</f>
        <v>4</v>
      </c>
      <c r="T31" s="4">
        <f>IF(B29="","",WEEKDAY(T30))</f>
        <v>5</v>
      </c>
      <c r="U31" s="4">
        <f>IF(B29="","",WEEKDAY(U30))</f>
        <v>6</v>
      </c>
      <c r="V31" s="4">
        <f>IF(B29="","",WEEKDAY(V30))</f>
        <v>7</v>
      </c>
      <c r="W31" s="4">
        <f>IF(B29="","",WEEKDAY(W30))</f>
        <v>1</v>
      </c>
      <c r="X31" s="4">
        <f>IF(B29="","",WEEKDAY(X30))</f>
        <v>2</v>
      </c>
      <c r="Y31" s="4">
        <f>IF(B29="","",WEEKDAY(Y30))</f>
        <v>3</v>
      </c>
      <c r="Z31" s="4">
        <f>IF(B29="","",WEEKDAY(Z30))</f>
        <v>4</v>
      </c>
      <c r="AA31" s="4">
        <f>IF(B29="","",WEEKDAY(AA30))</f>
        <v>5</v>
      </c>
      <c r="AB31" s="4">
        <f>IF(B29="","",WEEKDAY(AB30))</f>
        <v>6</v>
      </c>
      <c r="AC31" s="4">
        <f>IF(B29="","",WEEKDAY(AC30))</f>
        <v>7</v>
      </c>
      <c r="AD31" s="4">
        <f>IF(B29="","",WEEKDAY(AD30))</f>
        <v>1</v>
      </c>
      <c r="AE31" s="4">
        <f>IF(AE30="","",WEEKDAY(AE30))</f>
        <v>2</v>
      </c>
      <c r="AF31" s="4">
        <f>IF(AF30="","",WEEKDAY(AF30))</f>
        <v>3</v>
      </c>
      <c r="AG31" s="4" t="str">
        <f>IF(AG30="","",WEEKDAY(AG30))</f>
        <v/>
      </c>
      <c r="AH31" s="45"/>
      <c r="AI31" s="56"/>
      <c r="AJ31" s="76" t="s">
        <v>21</v>
      </c>
      <c r="AK31" s="76"/>
      <c r="AL31" s="76"/>
      <c r="AM31" s="77" t="s">
        <v>22</v>
      </c>
      <c r="AN31" s="77"/>
      <c r="AO31" s="77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19.5" customHeight="1" x14ac:dyDescent="0.4">
      <c r="A32" s="45" t="s">
        <v>0</v>
      </c>
      <c r="B32" s="20" t="s">
        <v>6</v>
      </c>
      <c r="C32" s="16" t="s">
        <v>3</v>
      </c>
      <c r="D32" s="16" t="s">
        <v>3</v>
      </c>
      <c r="E32" s="16" t="s">
        <v>3</v>
      </c>
      <c r="F32" s="16" t="s">
        <v>3</v>
      </c>
      <c r="G32" s="16" t="s">
        <v>3</v>
      </c>
      <c r="H32" s="16" t="s">
        <v>3</v>
      </c>
      <c r="I32" s="16" t="s">
        <v>3</v>
      </c>
      <c r="J32" s="16" t="s">
        <v>54</v>
      </c>
      <c r="K32" s="16" t="s">
        <v>3</v>
      </c>
      <c r="L32" s="16" t="s">
        <v>3</v>
      </c>
      <c r="M32" s="16" t="s">
        <v>8</v>
      </c>
      <c r="N32" s="16" t="s">
        <v>8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20">
        <f>COUNTIFS(C32:AG32,"〇")</f>
        <v>10</v>
      </c>
      <c r="AI32" s="52">
        <f>IF(AH32=0,"－",ROUNDDOWN(AH33/AH32,3))</f>
        <v>0.2</v>
      </c>
      <c r="AJ32" s="58">
        <f>AI91</f>
        <v>2</v>
      </c>
      <c r="AK32" s="58"/>
      <c r="AL32" s="58"/>
      <c r="AM32" s="59">
        <f>IF(B29="","－",AH33)</f>
        <v>2</v>
      </c>
      <c r="AN32" s="58"/>
      <c r="AO32" s="58"/>
      <c r="AP32" s="60" t="s">
        <v>31</v>
      </c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2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18.75" customHeight="1" x14ac:dyDescent="0.4">
      <c r="A33" s="45"/>
      <c r="B33" s="20" t="s">
        <v>9</v>
      </c>
      <c r="C33" s="16"/>
      <c r="D33" s="16"/>
      <c r="E33" s="16"/>
      <c r="F33" s="16"/>
      <c r="G33" s="16"/>
      <c r="H33" s="16" t="s">
        <v>46</v>
      </c>
      <c r="I33" s="16" t="s">
        <v>46</v>
      </c>
      <c r="J33" s="16"/>
      <c r="K33" s="16"/>
      <c r="L33" s="16" t="s">
        <v>14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20">
        <f>COUNTIFS(C33:AG33,"●")</f>
        <v>2</v>
      </c>
      <c r="AI33" s="57"/>
      <c r="AJ33" s="66" t="str">
        <f>IF(AM32="－","－",IF(AJ32=0,"達成予定",IF(AJ32-AM32=AJ32,"未達成の見通し",IF(AJ32/AM32&lt;=1,"達成予定","未達成の見通し"))))</f>
        <v>達成予定</v>
      </c>
      <c r="AK33" s="66"/>
      <c r="AL33" s="66"/>
      <c r="AM33" s="67"/>
      <c r="AN33" s="67"/>
      <c r="AO33" s="67"/>
      <c r="AP33" s="63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0.25" customHeight="1" thickBot="1" x14ac:dyDescent="0.45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0.25" thickTop="1" thickBot="1" x14ac:dyDescent="0.45">
      <c r="A35" s="5"/>
      <c r="B35" s="15"/>
      <c r="C35" s="35" t="s">
        <v>23</v>
      </c>
      <c r="D35" s="15"/>
      <c r="E35" s="1" t="s">
        <v>24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19.5" customHeight="1" thickTop="1" x14ac:dyDescent="0.4">
      <c r="A36" s="68"/>
      <c r="B36" s="20" t="s">
        <v>18</v>
      </c>
      <c r="C36" s="3" t="str">
        <f>IF(B35="","",DATE($B$35,$D$35,1))</f>
        <v/>
      </c>
      <c r="D36" s="2" t="str">
        <f>IF(B35="","",C36+1)</f>
        <v/>
      </c>
      <c r="E36" s="2" t="str">
        <f>IF(B35="","",D36+1)</f>
        <v/>
      </c>
      <c r="F36" s="2" t="str">
        <f>IF(B35="","",E36+1)</f>
        <v/>
      </c>
      <c r="G36" s="2" t="str">
        <f>IF(B35="","",F36+1)</f>
        <v/>
      </c>
      <c r="H36" s="2" t="str">
        <f>IF(B35="","",G36+1)</f>
        <v/>
      </c>
      <c r="I36" s="2" t="str">
        <f>IF(B35="","",H36+1)</f>
        <v/>
      </c>
      <c r="J36" s="2" t="str">
        <f>IF(B35="","",I36+1)</f>
        <v/>
      </c>
      <c r="K36" s="2" t="str">
        <f>IF(B35="","",J36+1)</f>
        <v/>
      </c>
      <c r="L36" s="2" t="str">
        <f>IF(B35="","",K36+1)</f>
        <v/>
      </c>
      <c r="M36" s="2" t="str">
        <f>IF(B35="","",L36+1)</f>
        <v/>
      </c>
      <c r="N36" s="2" t="str">
        <f>IF(B35="","",M36+1)</f>
        <v/>
      </c>
      <c r="O36" s="2" t="str">
        <f>IF(B35="","",N36+1)</f>
        <v/>
      </c>
      <c r="P36" s="2" t="str">
        <f>IF(B35="","",O36+1)</f>
        <v/>
      </c>
      <c r="Q36" s="2" t="str">
        <f>IF(B35="","",P36+1)</f>
        <v/>
      </c>
      <c r="R36" s="2" t="str">
        <f>IF(B35="","",Q36+1)</f>
        <v/>
      </c>
      <c r="S36" s="2" t="str">
        <f>IF(B35="","",R36+1)</f>
        <v/>
      </c>
      <c r="T36" s="2" t="str">
        <f>IF(B35="","",S36+1)</f>
        <v/>
      </c>
      <c r="U36" s="2" t="str">
        <f>IF(B35="","",T36+1)</f>
        <v/>
      </c>
      <c r="V36" s="2" t="str">
        <f>IF(B35="","",U36+1)</f>
        <v/>
      </c>
      <c r="W36" s="2" t="str">
        <f>IF(B35="","",V36+1)</f>
        <v/>
      </c>
      <c r="X36" s="2" t="str">
        <f>IF(B35="","",W36+1)</f>
        <v/>
      </c>
      <c r="Y36" s="2" t="str">
        <f>IF(B35="","",X36+1)</f>
        <v/>
      </c>
      <c r="Z36" s="2" t="str">
        <f>IF(B35="","",Y36+1)</f>
        <v/>
      </c>
      <c r="AA36" s="2" t="str">
        <f>IF(B35="","",Z36+1)</f>
        <v/>
      </c>
      <c r="AB36" s="2" t="str">
        <f>IF(B35="","",AA36+1)</f>
        <v/>
      </c>
      <c r="AC36" s="2" t="str">
        <f>IF(B35="","",AB36+1)</f>
        <v/>
      </c>
      <c r="AD36" s="2" t="str">
        <f>IF(B35="","",AC36+1)</f>
        <v/>
      </c>
      <c r="AE36" s="3" t="str">
        <f>IF(AD36="","",IF(DAY(AD36+1)=1,"",AD36+1))</f>
        <v/>
      </c>
      <c r="AF36" s="3" t="str">
        <f t="shared" ref="AF36:AG36" si="4">IF(AE36="","",IF(DAY(AE36+1)=1,"",AE36+1))</f>
        <v/>
      </c>
      <c r="AG36" s="3" t="str">
        <f t="shared" si="4"/>
        <v/>
      </c>
      <c r="AH36" s="45" t="s">
        <v>7</v>
      </c>
      <c r="AI36" s="70" t="s">
        <v>17</v>
      </c>
      <c r="AJ36" s="71" t="s">
        <v>25</v>
      </c>
      <c r="AK36" s="58"/>
      <c r="AL36" s="58"/>
      <c r="AM36" s="58"/>
      <c r="AN36" s="58"/>
      <c r="AO36" s="58"/>
      <c r="AP36" s="72" t="s">
        <v>12</v>
      </c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3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x14ac:dyDescent="0.4">
      <c r="A37" s="69"/>
      <c r="B37" s="20" t="s">
        <v>19</v>
      </c>
      <c r="C37" s="4" t="str">
        <f>IF(B35="","",WEEKDAY(C36))</f>
        <v/>
      </c>
      <c r="D37" s="4" t="str">
        <f>IF(B35="","",WEEKDAY(D36))</f>
        <v/>
      </c>
      <c r="E37" s="4" t="str">
        <f>IF(B35="","",WEEKDAY(E36))</f>
        <v/>
      </c>
      <c r="F37" s="4" t="str">
        <f>IF(B35="","",WEEKDAY(F36))</f>
        <v/>
      </c>
      <c r="G37" s="4" t="str">
        <f>IF(B35="","",WEEKDAY(G36))</f>
        <v/>
      </c>
      <c r="H37" s="4" t="str">
        <f>IF(B35="","",WEEKDAY(H36))</f>
        <v/>
      </c>
      <c r="I37" s="4" t="str">
        <f>IF(B35="","",WEEKDAY(I36))</f>
        <v/>
      </c>
      <c r="J37" s="4" t="str">
        <f>IF(B35="","",WEEKDAY(J36))</f>
        <v/>
      </c>
      <c r="K37" s="4" t="str">
        <f>IF(B35="","",WEEKDAY(K36))</f>
        <v/>
      </c>
      <c r="L37" s="4" t="str">
        <f>IF(B35="","",WEEKDAY(L36))</f>
        <v/>
      </c>
      <c r="M37" s="4" t="str">
        <f>IF(B35="","",WEEKDAY(M36))</f>
        <v/>
      </c>
      <c r="N37" s="4" t="str">
        <f>IF(B35="","",WEEKDAY(N36))</f>
        <v/>
      </c>
      <c r="O37" s="4" t="str">
        <f>IF(B35="","",WEEKDAY(O36))</f>
        <v/>
      </c>
      <c r="P37" s="4" t="str">
        <f>IF(B35="","",WEEKDAY(P36))</f>
        <v/>
      </c>
      <c r="Q37" s="4" t="str">
        <f>IF(B35="","",WEEKDAY(Q36))</f>
        <v/>
      </c>
      <c r="R37" s="4" t="str">
        <f>IF(B35="","",WEEKDAY(R36))</f>
        <v/>
      </c>
      <c r="S37" s="4" t="str">
        <f>IF(B35="","",WEEKDAY(S36))</f>
        <v/>
      </c>
      <c r="T37" s="4" t="str">
        <f>IF(B35="","",WEEKDAY(T36))</f>
        <v/>
      </c>
      <c r="U37" s="4" t="str">
        <f>IF(B35="","",WEEKDAY(U36))</f>
        <v/>
      </c>
      <c r="V37" s="4" t="str">
        <f>IF(B35="","",WEEKDAY(V36))</f>
        <v/>
      </c>
      <c r="W37" s="4" t="str">
        <f>IF(B35="","",WEEKDAY(W36))</f>
        <v/>
      </c>
      <c r="X37" s="4" t="str">
        <f>IF(B35="","",WEEKDAY(X36))</f>
        <v/>
      </c>
      <c r="Y37" s="4" t="str">
        <f>IF(B35="","",WEEKDAY(Y36))</f>
        <v/>
      </c>
      <c r="Z37" s="4" t="str">
        <f>IF(B35="","",WEEKDAY(Z36))</f>
        <v/>
      </c>
      <c r="AA37" s="4" t="str">
        <f>IF(B35="","",WEEKDAY(AA36))</f>
        <v/>
      </c>
      <c r="AB37" s="4" t="str">
        <f>IF(B35="","",WEEKDAY(AB36))</f>
        <v/>
      </c>
      <c r="AC37" s="4" t="str">
        <f>IF(B35="","",WEEKDAY(AC36))</f>
        <v/>
      </c>
      <c r="AD37" s="4" t="str">
        <f>IF(B35="","",WEEKDAY(AD36))</f>
        <v/>
      </c>
      <c r="AE37" s="4" t="str">
        <f>IF(AE36="","",WEEKDAY(AE36))</f>
        <v/>
      </c>
      <c r="AF37" s="4" t="str">
        <f>IF(AF36="","",WEEKDAY(AF36))</f>
        <v/>
      </c>
      <c r="AG37" s="4" t="str">
        <f>IF(AG36="","",WEEKDAY(AG36))</f>
        <v/>
      </c>
      <c r="AH37" s="45"/>
      <c r="AI37" s="56"/>
      <c r="AJ37" s="76" t="s">
        <v>21</v>
      </c>
      <c r="AK37" s="76"/>
      <c r="AL37" s="76"/>
      <c r="AM37" s="77" t="s">
        <v>22</v>
      </c>
      <c r="AN37" s="77"/>
      <c r="AO37" s="77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19.5" customHeight="1" x14ac:dyDescent="0.4">
      <c r="A38" s="45" t="s">
        <v>0</v>
      </c>
      <c r="B38" s="20" t="s">
        <v>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20">
        <f>COUNTIFS(C38:AG38,"〇")</f>
        <v>0</v>
      </c>
      <c r="AI38" s="52" t="str">
        <f>IF(AH38=0,"－",ROUNDDOWN(AH39/AH38,3))</f>
        <v>－</v>
      </c>
      <c r="AJ38" s="58">
        <f>AI99</f>
        <v>0</v>
      </c>
      <c r="AK38" s="58"/>
      <c r="AL38" s="58"/>
      <c r="AM38" s="59" t="str">
        <f>IF(B35="","－",AH39)</f>
        <v>－</v>
      </c>
      <c r="AN38" s="58"/>
      <c r="AO38" s="58"/>
      <c r="AP38" s="60" t="s">
        <v>31</v>
      </c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2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18.75" customHeight="1" x14ac:dyDescent="0.4">
      <c r="A39" s="45"/>
      <c r="B39" s="20" t="s">
        <v>9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20">
        <f>COUNTIFS(C39:AG39,"●")</f>
        <v>0</v>
      </c>
      <c r="AI39" s="57"/>
      <c r="AJ39" s="66" t="str">
        <f>IF(AM38="－","－",IF(AJ38=0,"達成予定",IF(AJ38-AM38=AJ38,"未達成の見通し",IF(AJ38/AM38&lt;=1,"達成予定","未達成の見通し"))))</f>
        <v>－</v>
      </c>
      <c r="AK39" s="66"/>
      <c r="AL39" s="66"/>
      <c r="AM39" s="67"/>
      <c r="AN39" s="67"/>
      <c r="AO39" s="67"/>
      <c r="AP39" s="63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19.5" thickBot="1" x14ac:dyDescent="0.45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0.25" thickTop="1" thickBot="1" x14ac:dyDescent="0.45">
      <c r="A41" s="5"/>
      <c r="B41" s="15"/>
      <c r="C41" s="35" t="s">
        <v>23</v>
      </c>
      <c r="D41" s="15"/>
      <c r="E41" s="1" t="s">
        <v>24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19.5" customHeight="1" thickTop="1" x14ac:dyDescent="0.4">
      <c r="A42" s="68"/>
      <c r="B42" s="20" t="s">
        <v>18</v>
      </c>
      <c r="C42" s="3" t="str">
        <f>IF(B41="","",DATE($B$41,$D$41,1))</f>
        <v/>
      </c>
      <c r="D42" s="2" t="str">
        <f>IF(B41="","",C42+1)</f>
        <v/>
      </c>
      <c r="E42" s="2" t="str">
        <f>IF(B41="","",D42+1)</f>
        <v/>
      </c>
      <c r="F42" s="2" t="str">
        <f>IF(B41="","",E42+1)</f>
        <v/>
      </c>
      <c r="G42" s="2" t="str">
        <f>IF(B41="","",F42+1)</f>
        <v/>
      </c>
      <c r="H42" s="2" t="str">
        <f>IF(B41="","",G42+1)</f>
        <v/>
      </c>
      <c r="I42" s="2" t="str">
        <f>IF(B41="","",H42+1)</f>
        <v/>
      </c>
      <c r="J42" s="2" t="str">
        <f>IF(B41="","",I42+1)</f>
        <v/>
      </c>
      <c r="K42" s="2" t="str">
        <f>IF(B41="","",J42+1)</f>
        <v/>
      </c>
      <c r="L42" s="2" t="str">
        <f>IF(B41="","",K42+1)</f>
        <v/>
      </c>
      <c r="M42" s="2" t="str">
        <f>IF(B41="","",L42+1)</f>
        <v/>
      </c>
      <c r="N42" s="2" t="str">
        <f>IF(B41="","",M42+1)</f>
        <v/>
      </c>
      <c r="O42" s="2" t="str">
        <f>IF(B41="","",N42+1)</f>
        <v/>
      </c>
      <c r="P42" s="2" t="str">
        <f>IF(B41="","",O42+1)</f>
        <v/>
      </c>
      <c r="Q42" s="2" t="str">
        <f>IF(B41="","",P42+1)</f>
        <v/>
      </c>
      <c r="R42" s="2" t="str">
        <f>IF(B41="","",Q42+1)</f>
        <v/>
      </c>
      <c r="S42" s="2" t="str">
        <f>IF(B41="","",R42+1)</f>
        <v/>
      </c>
      <c r="T42" s="2" t="str">
        <f>IF(B41="","",S42+1)</f>
        <v/>
      </c>
      <c r="U42" s="2" t="str">
        <f>IF(B41="","",T42+1)</f>
        <v/>
      </c>
      <c r="V42" s="2" t="str">
        <f>IF(B41="","",U42+1)</f>
        <v/>
      </c>
      <c r="W42" s="2" t="str">
        <f>IF(B41="","",V42+1)</f>
        <v/>
      </c>
      <c r="X42" s="2" t="str">
        <f>IF(B41="","",W42+1)</f>
        <v/>
      </c>
      <c r="Y42" s="2" t="str">
        <f>IF(B41="","",X42+1)</f>
        <v/>
      </c>
      <c r="Z42" s="2" t="str">
        <f>IF(B41="","",Y42+1)</f>
        <v/>
      </c>
      <c r="AA42" s="2" t="str">
        <f>IF(B41="","",Z42+1)</f>
        <v/>
      </c>
      <c r="AB42" s="2" t="str">
        <f>IF(B41="","",AA42+1)</f>
        <v/>
      </c>
      <c r="AC42" s="2" t="str">
        <f>IF(B41="","",AB42+1)</f>
        <v/>
      </c>
      <c r="AD42" s="2" t="str">
        <f>IF(B41="","",AC42+1)</f>
        <v/>
      </c>
      <c r="AE42" s="3" t="str">
        <f>IF(AD42="","",IF(DAY(AD42+1)=1,"",AD42+1))</f>
        <v/>
      </c>
      <c r="AF42" s="3" t="str">
        <f t="shared" ref="AF42:AG42" si="5">IF(AE42="","",IF(DAY(AE42+1)=1,"",AE42+1))</f>
        <v/>
      </c>
      <c r="AG42" s="3" t="str">
        <f t="shared" si="5"/>
        <v/>
      </c>
      <c r="AH42" s="45" t="s">
        <v>7</v>
      </c>
      <c r="AI42" s="70" t="s">
        <v>17</v>
      </c>
      <c r="AJ42" s="71" t="s">
        <v>25</v>
      </c>
      <c r="AK42" s="58"/>
      <c r="AL42" s="58"/>
      <c r="AM42" s="58"/>
      <c r="AN42" s="58"/>
      <c r="AO42" s="58"/>
      <c r="AP42" s="72" t="s">
        <v>12</v>
      </c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3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x14ac:dyDescent="0.4">
      <c r="A43" s="69"/>
      <c r="B43" s="20" t="s">
        <v>19</v>
      </c>
      <c r="C43" s="4" t="str">
        <f>IF(B41="","",WEEKDAY(C42))</f>
        <v/>
      </c>
      <c r="D43" s="4" t="str">
        <f>IF(B41="","",WEEKDAY(D42))</f>
        <v/>
      </c>
      <c r="E43" s="4" t="str">
        <f>IF(B41="","",WEEKDAY(E42))</f>
        <v/>
      </c>
      <c r="F43" s="4" t="str">
        <f>IF(B41="","",WEEKDAY(F42))</f>
        <v/>
      </c>
      <c r="G43" s="4" t="str">
        <f>IF(B41="","",WEEKDAY(G42))</f>
        <v/>
      </c>
      <c r="H43" s="4" t="str">
        <f>IF(B41="","",WEEKDAY(H42))</f>
        <v/>
      </c>
      <c r="I43" s="4" t="str">
        <f>IF(B41="","",WEEKDAY(I42))</f>
        <v/>
      </c>
      <c r="J43" s="4" t="str">
        <f>IF(B41="","",WEEKDAY(J42))</f>
        <v/>
      </c>
      <c r="K43" s="4" t="str">
        <f>IF(B41="","",WEEKDAY(K42))</f>
        <v/>
      </c>
      <c r="L43" s="4" t="str">
        <f>IF(B41="","",WEEKDAY(L42))</f>
        <v/>
      </c>
      <c r="M43" s="4" t="str">
        <f>IF(B41="","",WEEKDAY(M42))</f>
        <v/>
      </c>
      <c r="N43" s="4" t="str">
        <f>IF(B41="","",WEEKDAY(N42))</f>
        <v/>
      </c>
      <c r="O43" s="4" t="str">
        <f>IF(B41="","",WEEKDAY(O42))</f>
        <v/>
      </c>
      <c r="P43" s="4" t="str">
        <f>IF(B41="","",WEEKDAY(P42))</f>
        <v/>
      </c>
      <c r="Q43" s="4" t="str">
        <f>IF(B41="","",WEEKDAY(Q42))</f>
        <v/>
      </c>
      <c r="R43" s="4" t="str">
        <f>IF(B41="","",WEEKDAY(R42))</f>
        <v/>
      </c>
      <c r="S43" s="4" t="str">
        <f>IF(B41="","",WEEKDAY(S42))</f>
        <v/>
      </c>
      <c r="T43" s="4" t="str">
        <f>IF(B41="","",WEEKDAY(T42))</f>
        <v/>
      </c>
      <c r="U43" s="4" t="str">
        <f>IF(B41="","",WEEKDAY(U42))</f>
        <v/>
      </c>
      <c r="V43" s="4" t="str">
        <f>IF(B41="","",WEEKDAY(V42))</f>
        <v/>
      </c>
      <c r="W43" s="4" t="str">
        <f>IF(B41="","",WEEKDAY(W42))</f>
        <v/>
      </c>
      <c r="X43" s="4" t="str">
        <f>IF(B41="","",WEEKDAY(X42))</f>
        <v/>
      </c>
      <c r="Y43" s="4" t="str">
        <f>IF(B41="","",WEEKDAY(Y42))</f>
        <v/>
      </c>
      <c r="Z43" s="4" t="str">
        <f>IF(B41="","",WEEKDAY(Z42))</f>
        <v/>
      </c>
      <c r="AA43" s="4" t="str">
        <f>IF(B41="","",WEEKDAY(AA42))</f>
        <v/>
      </c>
      <c r="AB43" s="4" t="str">
        <f>IF(B41="","",WEEKDAY(AB42))</f>
        <v/>
      </c>
      <c r="AC43" s="4" t="str">
        <f>IF(B41="","",WEEKDAY(AC42))</f>
        <v/>
      </c>
      <c r="AD43" s="4" t="str">
        <f>IF(B41="","",WEEKDAY(AD42))</f>
        <v/>
      </c>
      <c r="AE43" s="4" t="str">
        <f>IF(AE42="","",WEEKDAY(AE42))</f>
        <v/>
      </c>
      <c r="AF43" s="4" t="str">
        <f>IF(AF42="","",WEEKDAY(AF42))</f>
        <v/>
      </c>
      <c r="AG43" s="4" t="str">
        <f>IF(AG42="","",WEEKDAY(AG42))</f>
        <v/>
      </c>
      <c r="AH43" s="45"/>
      <c r="AI43" s="56"/>
      <c r="AJ43" s="76" t="s">
        <v>21</v>
      </c>
      <c r="AK43" s="76"/>
      <c r="AL43" s="76"/>
      <c r="AM43" s="77" t="s">
        <v>22</v>
      </c>
      <c r="AN43" s="77"/>
      <c r="AO43" s="77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19.5" customHeight="1" x14ac:dyDescent="0.4">
      <c r="A44" s="45" t="s">
        <v>0</v>
      </c>
      <c r="B44" s="20" t="s">
        <v>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20">
        <f>COUNTIFS(C44:AG44,"〇")</f>
        <v>0</v>
      </c>
      <c r="AI44" s="52" t="str">
        <f>IF(AH44=0,"－",ROUNDDOWN(AH45/AH44,3))</f>
        <v>－</v>
      </c>
      <c r="AJ44" s="58">
        <f>AI107</f>
        <v>0</v>
      </c>
      <c r="AK44" s="58"/>
      <c r="AL44" s="58"/>
      <c r="AM44" s="59" t="str">
        <f>IF(B41="","－",AH45)</f>
        <v>－</v>
      </c>
      <c r="AN44" s="58"/>
      <c r="AO44" s="58"/>
      <c r="AP44" s="60" t="s">
        <v>31</v>
      </c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2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18.75" customHeight="1" x14ac:dyDescent="0.4">
      <c r="A45" s="45"/>
      <c r="B45" s="20" t="s">
        <v>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20">
        <f>COUNTIFS(C45:AG45,"●")</f>
        <v>0</v>
      </c>
      <c r="AI45" s="57"/>
      <c r="AJ45" s="66" t="str">
        <f>IF(AM44="－","－",IF(AJ44=0,"達成予定",IF(AJ44-AM44=AJ44,"未達成の見通し",IF(AJ44/AM44&lt;=1,"達成予定","未達成の見通し"))))</f>
        <v>－</v>
      </c>
      <c r="AK45" s="66"/>
      <c r="AL45" s="66"/>
      <c r="AM45" s="67"/>
      <c r="AN45" s="67"/>
      <c r="AO45" s="67"/>
      <c r="AP45" s="63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19.5" thickBot="1" x14ac:dyDescent="0.45">
      <c r="A46" s="5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5"/>
      <c r="AH46" s="6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18.75" customHeight="1" thickTop="1" thickBot="1" x14ac:dyDescent="0.45">
      <c r="A47" s="5"/>
      <c r="B47" s="15"/>
      <c r="C47" s="35" t="s">
        <v>23</v>
      </c>
      <c r="D47" s="15"/>
      <c r="E47" s="1" t="s">
        <v>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18.75" customHeight="1" thickTop="1" x14ac:dyDescent="0.4">
      <c r="A48" s="68"/>
      <c r="B48" s="20" t="s">
        <v>18</v>
      </c>
      <c r="C48" s="3" t="str">
        <f>IF(B47="","",DATE($B$47,$D$47,1))</f>
        <v/>
      </c>
      <c r="D48" s="2" t="str">
        <f>IF(B47="","",C48+1)</f>
        <v/>
      </c>
      <c r="E48" s="2" t="str">
        <f>IF(B47="","",D48+1)</f>
        <v/>
      </c>
      <c r="F48" s="2" t="str">
        <f>IF(B47="","",E48+1)</f>
        <v/>
      </c>
      <c r="G48" s="2" t="str">
        <f>IF(B47="","",F48+1)</f>
        <v/>
      </c>
      <c r="H48" s="2" t="str">
        <f>IF(B47="","",G48+1)</f>
        <v/>
      </c>
      <c r="I48" s="2" t="str">
        <f>IF(B47="","",H48+1)</f>
        <v/>
      </c>
      <c r="J48" s="2" t="str">
        <f>IF(B47="","",I48+1)</f>
        <v/>
      </c>
      <c r="K48" s="2" t="str">
        <f>IF(B47="","",J48+1)</f>
        <v/>
      </c>
      <c r="L48" s="2" t="str">
        <f>IF(B47="","",K48+1)</f>
        <v/>
      </c>
      <c r="M48" s="2" t="str">
        <f>IF(B47="","",L48+1)</f>
        <v/>
      </c>
      <c r="N48" s="2" t="str">
        <f>IF(B47="","",M48+1)</f>
        <v/>
      </c>
      <c r="O48" s="2" t="str">
        <f>IF(B47="","",N48+1)</f>
        <v/>
      </c>
      <c r="P48" s="2" t="str">
        <f>IF(B47="","",O48+1)</f>
        <v/>
      </c>
      <c r="Q48" s="2" t="str">
        <f>IF(B47="","",P48+1)</f>
        <v/>
      </c>
      <c r="R48" s="2" t="str">
        <f>IF(B47="","",Q48+1)</f>
        <v/>
      </c>
      <c r="S48" s="2" t="str">
        <f>IF(B47="","",R48+1)</f>
        <v/>
      </c>
      <c r="T48" s="2" t="str">
        <f>IF(B47="","",S48+1)</f>
        <v/>
      </c>
      <c r="U48" s="2" t="str">
        <f>IF(B47="","",T48+1)</f>
        <v/>
      </c>
      <c r="V48" s="2" t="str">
        <f>IF(B47="","",U48+1)</f>
        <v/>
      </c>
      <c r="W48" s="2" t="str">
        <f>IF(B47="","",V48+1)</f>
        <v/>
      </c>
      <c r="X48" s="2" t="str">
        <f>IF(B47="","",W48+1)</f>
        <v/>
      </c>
      <c r="Y48" s="2" t="str">
        <f>IF(B47="","",X48+1)</f>
        <v/>
      </c>
      <c r="Z48" s="2" t="str">
        <f>IF(B47="","",Y48+1)</f>
        <v/>
      </c>
      <c r="AA48" s="2" t="str">
        <f>IF(B47="","",Z48+1)</f>
        <v/>
      </c>
      <c r="AB48" s="2" t="str">
        <f>IF(B47="","",AA48+1)</f>
        <v/>
      </c>
      <c r="AC48" s="2" t="str">
        <f>IF(B47="","",AB48+1)</f>
        <v/>
      </c>
      <c r="AD48" s="2" t="str">
        <f>IF(B47="","",AC48+1)</f>
        <v/>
      </c>
      <c r="AE48" s="3" t="str">
        <f>IF(AD48="","",IF(DAY(AD48+1)=1,"",AD48+1))</f>
        <v/>
      </c>
      <c r="AF48" s="3" t="str">
        <f t="shared" ref="AF48:AG48" si="6">IF(AE48="","",IF(DAY(AE48+1)=1,"",AE48+1))</f>
        <v/>
      </c>
      <c r="AG48" s="3" t="str">
        <f t="shared" si="6"/>
        <v/>
      </c>
      <c r="AH48" s="45" t="s">
        <v>7</v>
      </c>
      <c r="AI48" s="70" t="s">
        <v>17</v>
      </c>
      <c r="AJ48" s="71" t="s">
        <v>25</v>
      </c>
      <c r="AK48" s="58"/>
      <c r="AL48" s="58"/>
      <c r="AM48" s="58"/>
      <c r="AN48" s="58"/>
      <c r="AO48" s="58"/>
      <c r="AP48" s="72" t="s">
        <v>12</v>
      </c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3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18.75" customHeight="1" x14ac:dyDescent="0.4">
      <c r="A49" s="69"/>
      <c r="B49" s="20" t="s">
        <v>19</v>
      </c>
      <c r="C49" s="4" t="str">
        <f>IF(B47="","",WEEKDAY(C48))</f>
        <v/>
      </c>
      <c r="D49" s="4" t="str">
        <f>IF(B47="","",WEEKDAY(D48))</f>
        <v/>
      </c>
      <c r="E49" s="4" t="str">
        <f>IF(B47="","",WEEKDAY(E48))</f>
        <v/>
      </c>
      <c r="F49" s="4" t="str">
        <f>IF(B47="","",WEEKDAY(F48))</f>
        <v/>
      </c>
      <c r="G49" s="4" t="str">
        <f>IF(B47="","",WEEKDAY(G48))</f>
        <v/>
      </c>
      <c r="H49" s="4" t="str">
        <f>IF(B47="","",WEEKDAY(H48))</f>
        <v/>
      </c>
      <c r="I49" s="4" t="str">
        <f>IF(B47="","",WEEKDAY(I48))</f>
        <v/>
      </c>
      <c r="J49" s="4" t="str">
        <f>IF(B47="","",WEEKDAY(J48))</f>
        <v/>
      </c>
      <c r="K49" s="4" t="str">
        <f>IF(B47="","",WEEKDAY(K48))</f>
        <v/>
      </c>
      <c r="L49" s="4" t="str">
        <f>IF(B47="","",WEEKDAY(L48))</f>
        <v/>
      </c>
      <c r="M49" s="4" t="str">
        <f>IF(B47="","",WEEKDAY(M48))</f>
        <v/>
      </c>
      <c r="N49" s="4" t="str">
        <f>IF(B47="","",WEEKDAY(N48))</f>
        <v/>
      </c>
      <c r="O49" s="4" t="str">
        <f>IF(B47="","",WEEKDAY(O48))</f>
        <v/>
      </c>
      <c r="P49" s="4" t="str">
        <f>IF(B47="","",WEEKDAY(P48))</f>
        <v/>
      </c>
      <c r="Q49" s="4" t="str">
        <f>IF(B47="","",WEEKDAY(Q48))</f>
        <v/>
      </c>
      <c r="R49" s="4" t="str">
        <f>IF(B47="","",WEEKDAY(R48))</f>
        <v/>
      </c>
      <c r="S49" s="4" t="str">
        <f>IF(B47="","",WEEKDAY(S48))</f>
        <v/>
      </c>
      <c r="T49" s="4" t="str">
        <f>IF(B47="","",WEEKDAY(T48))</f>
        <v/>
      </c>
      <c r="U49" s="4" t="str">
        <f>IF(B47="","",WEEKDAY(U48))</f>
        <v/>
      </c>
      <c r="V49" s="4" t="str">
        <f>IF(B47="","",WEEKDAY(V48))</f>
        <v/>
      </c>
      <c r="W49" s="4" t="str">
        <f>IF(B47="","",WEEKDAY(W48))</f>
        <v/>
      </c>
      <c r="X49" s="4" t="str">
        <f>IF(B47="","",WEEKDAY(X48))</f>
        <v/>
      </c>
      <c r="Y49" s="4" t="str">
        <f>IF(B47="","",WEEKDAY(Y48))</f>
        <v/>
      </c>
      <c r="Z49" s="4" t="str">
        <f>IF(B47="","",WEEKDAY(Z48))</f>
        <v/>
      </c>
      <c r="AA49" s="4" t="str">
        <f>IF(B47="","",WEEKDAY(AA48))</f>
        <v/>
      </c>
      <c r="AB49" s="4" t="str">
        <f>IF(B47="","",WEEKDAY(AB48))</f>
        <v/>
      </c>
      <c r="AC49" s="4" t="str">
        <f>IF(B47="","",WEEKDAY(AC48))</f>
        <v/>
      </c>
      <c r="AD49" s="4" t="str">
        <f>IF(B47="","",WEEKDAY(AD48))</f>
        <v/>
      </c>
      <c r="AE49" s="4" t="str">
        <f>IF(AE48="","",WEEKDAY(AE48))</f>
        <v/>
      </c>
      <c r="AF49" s="4" t="str">
        <f>IF(AF48="","",WEEKDAY(AF48))</f>
        <v/>
      </c>
      <c r="AG49" s="4" t="str">
        <f>IF(AG48="","",WEEKDAY(AG48))</f>
        <v/>
      </c>
      <c r="AH49" s="45"/>
      <c r="AI49" s="56"/>
      <c r="AJ49" s="76" t="s">
        <v>21</v>
      </c>
      <c r="AK49" s="76"/>
      <c r="AL49" s="76"/>
      <c r="AM49" s="77" t="s">
        <v>22</v>
      </c>
      <c r="AN49" s="77"/>
      <c r="AO49" s="77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18.75" customHeight="1" x14ac:dyDescent="0.4">
      <c r="A50" s="45" t="s">
        <v>0</v>
      </c>
      <c r="B50" s="20" t="s">
        <v>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20">
        <f>COUNTIFS(C50:AG50,"〇")</f>
        <v>0</v>
      </c>
      <c r="AI50" s="52" t="str">
        <f>IF(AH50=0,"－",ROUNDDOWN(AH51/AH50,3))</f>
        <v>－</v>
      </c>
      <c r="AJ50" s="58">
        <f>AI115</f>
        <v>0</v>
      </c>
      <c r="AK50" s="58"/>
      <c r="AL50" s="58"/>
      <c r="AM50" s="59" t="str">
        <f>IF(B47="","－",AH51)</f>
        <v>－</v>
      </c>
      <c r="AN50" s="58"/>
      <c r="AO50" s="58"/>
      <c r="AP50" s="60" t="s">
        <v>31</v>
      </c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2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18.75" customHeight="1" x14ac:dyDescent="0.4">
      <c r="A51" s="45"/>
      <c r="B51" s="20" t="s">
        <v>9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20">
        <f>COUNTIFS(C51:AG51,"●")</f>
        <v>0</v>
      </c>
      <c r="AI51" s="57"/>
      <c r="AJ51" s="66" t="str">
        <f>IF(AM50="－","－",IF(AJ50=0,"達成予定",IF(AJ50-AM50=AJ50,"未達成の見通し",IF(AJ50/AM50&lt;=1,"達成予定","未達成の見通し"))))</f>
        <v>－</v>
      </c>
      <c r="AK51" s="66"/>
      <c r="AL51" s="66"/>
      <c r="AM51" s="67"/>
      <c r="AN51" s="67"/>
      <c r="AO51" s="67"/>
      <c r="AP51" s="63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ht="18.75" customHeight="1" x14ac:dyDescent="0.4">
      <c r="A52" s="6"/>
      <c r="B52" s="6"/>
      <c r="C52" s="1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5"/>
      <c r="AH52" s="6"/>
      <c r="AI52" s="6"/>
      <c r="AJ52" s="6"/>
      <c r="AK52" s="14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ht="18.75" customHeight="1" x14ac:dyDescent="0.4">
      <c r="A53" s="36" t="s">
        <v>26</v>
      </c>
      <c r="B53" s="37" t="s">
        <v>35</v>
      </c>
      <c r="C53" s="1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5"/>
      <c r="AH53" s="6"/>
      <c r="AI53" s="18"/>
      <c r="AJ53" s="19"/>
      <c r="AK53" s="14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ht="18.75" customHeight="1" x14ac:dyDescent="0.4">
      <c r="A54" s="21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5"/>
      <c r="AH54" s="6"/>
      <c r="AI54" s="18"/>
      <c r="AJ54" s="19"/>
      <c r="AK54" s="14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ht="18.75" customHeight="1" x14ac:dyDescent="0.4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5"/>
      <c r="AH55" s="6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I55" s="36" t="s">
        <v>57</v>
      </c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4"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4"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4"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ht="18.75" customHeight="1" x14ac:dyDescent="0.4"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ht="18.75" customHeight="1" x14ac:dyDescent="0.4"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ht="18.75" customHeight="1" x14ac:dyDescent="0.4"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ht="18.75" customHeight="1" x14ac:dyDescent="0.4"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ht="18.75" customHeight="1" x14ac:dyDescent="0.4">
      <c r="A63" s="31"/>
      <c r="B63" s="32" t="s">
        <v>40</v>
      </c>
      <c r="C63" s="24">
        <f>WEEKDAY(C12)</f>
        <v>1</v>
      </c>
      <c r="D63" s="24">
        <f t="shared" ref="D63:AF63" si="7">WEEKDAY(D12)</f>
        <v>2</v>
      </c>
      <c r="E63" s="24">
        <f t="shared" si="7"/>
        <v>3</v>
      </c>
      <c r="F63" s="24">
        <f t="shared" si="7"/>
        <v>4</v>
      </c>
      <c r="G63" s="24">
        <f t="shared" si="7"/>
        <v>5</v>
      </c>
      <c r="H63" s="24">
        <f t="shared" si="7"/>
        <v>6</v>
      </c>
      <c r="I63" s="24">
        <f t="shared" si="7"/>
        <v>7</v>
      </c>
      <c r="J63" s="24">
        <f t="shared" si="7"/>
        <v>1</v>
      </c>
      <c r="K63" s="24">
        <f t="shared" si="7"/>
        <v>2</v>
      </c>
      <c r="L63" s="24">
        <f t="shared" si="7"/>
        <v>3</v>
      </c>
      <c r="M63" s="24">
        <f t="shared" si="7"/>
        <v>4</v>
      </c>
      <c r="N63" s="24">
        <f t="shared" si="7"/>
        <v>5</v>
      </c>
      <c r="O63" s="24">
        <f t="shared" si="7"/>
        <v>6</v>
      </c>
      <c r="P63" s="24">
        <f t="shared" si="7"/>
        <v>7</v>
      </c>
      <c r="Q63" s="24">
        <f t="shared" si="7"/>
        <v>1</v>
      </c>
      <c r="R63" s="24">
        <f t="shared" si="7"/>
        <v>2</v>
      </c>
      <c r="S63" s="24">
        <f t="shared" si="7"/>
        <v>3</v>
      </c>
      <c r="T63" s="24">
        <f t="shared" si="7"/>
        <v>4</v>
      </c>
      <c r="U63" s="24">
        <f t="shared" si="7"/>
        <v>5</v>
      </c>
      <c r="V63" s="24">
        <f t="shared" si="7"/>
        <v>6</v>
      </c>
      <c r="W63" s="24">
        <f t="shared" si="7"/>
        <v>7</v>
      </c>
      <c r="X63" s="24">
        <f t="shared" si="7"/>
        <v>1</v>
      </c>
      <c r="Y63" s="24">
        <f t="shared" si="7"/>
        <v>2</v>
      </c>
      <c r="Z63" s="24">
        <f t="shared" si="7"/>
        <v>3</v>
      </c>
      <c r="AA63" s="24">
        <f t="shared" si="7"/>
        <v>4</v>
      </c>
      <c r="AB63" s="24">
        <f t="shared" si="7"/>
        <v>5</v>
      </c>
      <c r="AC63" s="24">
        <f t="shared" si="7"/>
        <v>6</v>
      </c>
      <c r="AD63" s="24">
        <f t="shared" si="7"/>
        <v>7</v>
      </c>
      <c r="AE63" s="24">
        <f t="shared" si="7"/>
        <v>1</v>
      </c>
      <c r="AF63" s="24">
        <f t="shared" si="7"/>
        <v>2</v>
      </c>
      <c r="AG63" s="24" t="e" vm="1">
        <f>WEEKDAY(AG12)</f>
        <v>#VALUE!</v>
      </c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ht="18.75" customHeight="1" x14ac:dyDescent="0.4">
      <c r="B64" s="28" t="s">
        <v>41</v>
      </c>
      <c r="C64" s="25">
        <f>IF(C63=7,1,0)</f>
        <v>0</v>
      </c>
      <c r="D64" s="25">
        <f t="shared" ref="D64:AF64" si="8">IF(D63=7,1,0)</f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I64" s="25">
        <f t="shared" si="8"/>
        <v>1</v>
      </c>
      <c r="J64" s="25">
        <f t="shared" si="8"/>
        <v>0</v>
      </c>
      <c r="K64" s="25">
        <f t="shared" si="8"/>
        <v>0</v>
      </c>
      <c r="L64" s="25">
        <f t="shared" si="8"/>
        <v>0</v>
      </c>
      <c r="M64" s="25">
        <f t="shared" si="8"/>
        <v>0</v>
      </c>
      <c r="N64" s="25">
        <f t="shared" si="8"/>
        <v>0</v>
      </c>
      <c r="O64" s="25">
        <f t="shared" si="8"/>
        <v>0</v>
      </c>
      <c r="P64" s="25">
        <f t="shared" si="8"/>
        <v>1</v>
      </c>
      <c r="Q64" s="25">
        <f t="shared" si="8"/>
        <v>0</v>
      </c>
      <c r="R64" s="25">
        <f t="shared" si="8"/>
        <v>0</v>
      </c>
      <c r="S64" s="25">
        <f t="shared" si="8"/>
        <v>0</v>
      </c>
      <c r="T64" s="25">
        <f t="shared" si="8"/>
        <v>0</v>
      </c>
      <c r="U64" s="25">
        <f t="shared" si="8"/>
        <v>0</v>
      </c>
      <c r="V64" s="25">
        <f t="shared" si="8"/>
        <v>0</v>
      </c>
      <c r="W64" s="25">
        <f t="shared" si="8"/>
        <v>1</v>
      </c>
      <c r="X64" s="25">
        <f t="shared" si="8"/>
        <v>0</v>
      </c>
      <c r="Y64" s="25">
        <f t="shared" si="8"/>
        <v>0</v>
      </c>
      <c r="Z64" s="25">
        <f t="shared" si="8"/>
        <v>0</v>
      </c>
      <c r="AA64" s="25">
        <f t="shared" si="8"/>
        <v>0</v>
      </c>
      <c r="AB64" s="25">
        <f t="shared" si="8"/>
        <v>0</v>
      </c>
      <c r="AC64" s="25">
        <f t="shared" si="8"/>
        <v>0</v>
      </c>
      <c r="AD64" s="25">
        <f t="shared" si="8"/>
        <v>1</v>
      </c>
      <c r="AE64" s="25">
        <f>IF(AE63=7,1,0)</f>
        <v>0</v>
      </c>
      <c r="AF64" s="25">
        <f t="shared" si="8"/>
        <v>0</v>
      </c>
      <c r="AG64" s="25" t="e" vm="2">
        <f>IF(AG63=7,1,0)</f>
        <v>#VALUE!</v>
      </c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2:75" ht="18.75" customHeight="1" x14ac:dyDescent="0.4">
      <c r="B65" s="28" t="s">
        <v>42</v>
      </c>
      <c r="C65" s="25">
        <f>IF(C63=1,1,0)</f>
        <v>1</v>
      </c>
      <c r="D65" s="25">
        <f t="shared" ref="D65:AF65" si="9">IF(D63=1,1,0)</f>
        <v>0</v>
      </c>
      <c r="E65" s="25">
        <f t="shared" si="9"/>
        <v>0</v>
      </c>
      <c r="F65" s="25">
        <f t="shared" si="9"/>
        <v>0</v>
      </c>
      <c r="G65" s="25">
        <f t="shared" si="9"/>
        <v>0</v>
      </c>
      <c r="H65" s="25">
        <f t="shared" si="9"/>
        <v>0</v>
      </c>
      <c r="I65" s="25">
        <f t="shared" si="9"/>
        <v>0</v>
      </c>
      <c r="J65" s="25">
        <f t="shared" si="9"/>
        <v>1</v>
      </c>
      <c r="K65" s="25">
        <f t="shared" si="9"/>
        <v>0</v>
      </c>
      <c r="L65" s="25">
        <f t="shared" si="9"/>
        <v>0</v>
      </c>
      <c r="M65" s="25">
        <f t="shared" si="9"/>
        <v>0</v>
      </c>
      <c r="N65" s="25">
        <f t="shared" si="9"/>
        <v>0</v>
      </c>
      <c r="O65" s="25">
        <f t="shared" si="9"/>
        <v>0</v>
      </c>
      <c r="P65" s="25">
        <f t="shared" si="9"/>
        <v>0</v>
      </c>
      <c r="Q65" s="25">
        <f t="shared" si="9"/>
        <v>1</v>
      </c>
      <c r="R65" s="25">
        <f t="shared" si="9"/>
        <v>0</v>
      </c>
      <c r="S65" s="25">
        <f t="shared" si="9"/>
        <v>0</v>
      </c>
      <c r="T65" s="25">
        <f t="shared" si="9"/>
        <v>0</v>
      </c>
      <c r="U65" s="25">
        <f t="shared" si="9"/>
        <v>0</v>
      </c>
      <c r="V65" s="25">
        <f t="shared" si="9"/>
        <v>0</v>
      </c>
      <c r="W65" s="25">
        <f t="shared" si="9"/>
        <v>0</v>
      </c>
      <c r="X65" s="25">
        <f t="shared" si="9"/>
        <v>1</v>
      </c>
      <c r="Y65" s="25">
        <f t="shared" si="9"/>
        <v>0</v>
      </c>
      <c r="Z65" s="25">
        <f t="shared" si="9"/>
        <v>0</v>
      </c>
      <c r="AA65" s="25">
        <f t="shared" si="9"/>
        <v>0</v>
      </c>
      <c r="AB65" s="25">
        <f t="shared" si="9"/>
        <v>0</v>
      </c>
      <c r="AC65" s="25">
        <f t="shared" si="9"/>
        <v>0</v>
      </c>
      <c r="AD65" s="25">
        <f t="shared" si="9"/>
        <v>0</v>
      </c>
      <c r="AE65" s="25">
        <f t="shared" si="9"/>
        <v>1</v>
      </c>
      <c r="AF65" s="25">
        <f t="shared" si="9"/>
        <v>0</v>
      </c>
      <c r="AG65" s="25" t="e" vm="2">
        <f>IF(AG63=1,1,0)</f>
        <v>#VALUE!</v>
      </c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2:75" ht="18.75" customHeight="1" x14ac:dyDescent="0.4">
      <c r="B66" s="29" t="s">
        <v>43</v>
      </c>
      <c r="C66" s="26">
        <f>IF(C14="〇",1,0)</f>
        <v>0</v>
      </c>
      <c r="D66" s="26">
        <f t="shared" ref="D66:AF66" si="10">IF(D14="〇",1,0)</f>
        <v>0</v>
      </c>
      <c r="E66" s="26">
        <f t="shared" si="10"/>
        <v>0</v>
      </c>
      <c r="F66" s="26">
        <f t="shared" si="10"/>
        <v>0</v>
      </c>
      <c r="G66" s="26">
        <f t="shared" si="10"/>
        <v>0</v>
      </c>
      <c r="H66" s="26">
        <f t="shared" si="10"/>
        <v>0</v>
      </c>
      <c r="I66" s="26">
        <f t="shared" si="10"/>
        <v>0</v>
      </c>
      <c r="J66" s="26">
        <f t="shared" si="10"/>
        <v>0</v>
      </c>
      <c r="K66" s="26">
        <f t="shared" si="10"/>
        <v>1</v>
      </c>
      <c r="L66" s="26">
        <f t="shared" si="10"/>
        <v>1</v>
      </c>
      <c r="M66" s="26">
        <f t="shared" si="10"/>
        <v>1</v>
      </c>
      <c r="N66" s="26">
        <f t="shared" si="10"/>
        <v>1</v>
      </c>
      <c r="O66" s="26">
        <f t="shared" si="10"/>
        <v>1</v>
      </c>
      <c r="P66" s="26">
        <f t="shared" si="10"/>
        <v>1</v>
      </c>
      <c r="Q66" s="26">
        <f t="shared" si="10"/>
        <v>1</v>
      </c>
      <c r="R66" s="26">
        <f t="shared" si="10"/>
        <v>1</v>
      </c>
      <c r="S66" s="26">
        <f t="shared" si="10"/>
        <v>1</v>
      </c>
      <c r="T66" s="26">
        <f t="shared" si="10"/>
        <v>1</v>
      </c>
      <c r="U66" s="26">
        <f t="shared" si="10"/>
        <v>1</v>
      </c>
      <c r="V66" s="26">
        <f t="shared" si="10"/>
        <v>1</v>
      </c>
      <c r="W66" s="26">
        <f t="shared" si="10"/>
        <v>1</v>
      </c>
      <c r="X66" s="26">
        <f t="shared" si="10"/>
        <v>1</v>
      </c>
      <c r="Y66" s="26">
        <f t="shared" si="10"/>
        <v>1</v>
      </c>
      <c r="Z66" s="26">
        <f t="shared" si="10"/>
        <v>1</v>
      </c>
      <c r="AA66" s="26">
        <f t="shared" si="10"/>
        <v>1</v>
      </c>
      <c r="AB66" s="26">
        <f t="shared" si="10"/>
        <v>1</v>
      </c>
      <c r="AC66" s="26">
        <f t="shared" si="10"/>
        <v>1</v>
      </c>
      <c r="AD66" s="26">
        <f t="shared" si="10"/>
        <v>1</v>
      </c>
      <c r="AE66" s="26">
        <f t="shared" si="10"/>
        <v>1</v>
      </c>
      <c r="AF66" s="26">
        <f t="shared" si="10"/>
        <v>1</v>
      </c>
      <c r="AG66" s="26">
        <f>IF(AG14="〇",1,0)</f>
        <v>0</v>
      </c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2:75" ht="18.75" customHeight="1" x14ac:dyDescent="0.4">
      <c r="B67" s="29" t="s">
        <v>44</v>
      </c>
      <c r="C67" s="26">
        <f>IF(AND(C64=1,C66=1),1,0)</f>
        <v>0</v>
      </c>
      <c r="D67" s="26">
        <f t="shared" ref="D67:AF67" si="11">IF(AND(D64=1,D66=1),1,0)</f>
        <v>0</v>
      </c>
      <c r="E67" s="26">
        <f t="shared" si="11"/>
        <v>0</v>
      </c>
      <c r="F67" s="26">
        <f t="shared" si="11"/>
        <v>0</v>
      </c>
      <c r="G67" s="26">
        <f t="shared" si="11"/>
        <v>0</v>
      </c>
      <c r="H67" s="26">
        <f t="shared" si="11"/>
        <v>0</v>
      </c>
      <c r="I67" s="26">
        <f t="shared" si="11"/>
        <v>0</v>
      </c>
      <c r="J67" s="26">
        <f t="shared" si="11"/>
        <v>0</v>
      </c>
      <c r="K67" s="26">
        <f t="shared" si="11"/>
        <v>0</v>
      </c>
      <c r="L67" s="26">
        <f t="shared" si="11"/>
        <v>0</v>
      </c>
      <c r="M67" s="26">
        <f t="shared" si="11"/>
        <v>0</v>
      </c>
      <c r="N67" s="26">
        <f t="shared" si="11"/>
        <v>0</v>
      </c>
      <c r="O67" s="26">
        <f t="shared" si="11"/>
        <v>0</v>
      </c>
      <c r="P67" s="26">
        <f t="shared" si="11"/>
        <v>1</v>
      </c>
      <c r="Q67" s="26">
        <f t="shared" si="11"/>
        <v>0</v>
      </c>
      <c r="R67" s="26">
        <f t="shared" si="11"/>
        <v>0</v>
      </c>
      <c r="S67" s="26">
        <f t="shared" si="11"/>
        <v>0</v>
      </c>
      <c r="T67" s="26">
        <f t="shared" si="11"/>
        <v>0</v>
      </c>
      <c r="U67" s="26">
        <f t="shared" si="11"/>
        <v>0</v>
      </c>
      <c r="V67" s="26">
        <f t="shared" si="11"/>
        <v>0</v>
      </c>
      <c r="W67" s="26">
        <f t="shared" si="11"/>
        <v>1</v>
      </c>
      <c r="X67" s="26">
        <f t="shared" si="11"/>
        <v>0</v>
      </c>
      <c r="Y67" s="26">
        <f t="shared" si="11"/>
        <v>0</v>
      </c>
      <c r="Z67" s="26">
        <f t="shared" si="11"/>
        <v>0</v>
      </c>
      <c r="AA67" s="26">
        <f t="shared" si="11"/>
        <v>0</v>
      </c>
      <c r="AB67" s="26">
        <f t="shared" si="11"/>
        <v>0</v>
      </c>
      <c r="AC67" s="26">
        <f t="shared" si="11"/>
        <v>0</v>
      </c>
      <c r="AD67" s="26">
        <f t="shared" si="11"/>
        <v>1</v>
      </c>
      <c r="AE67" s="26">
        <f t="shared" si="11"/>
        <v>0</v>
      </c>
      <c r="AF67" s="26">
        <f t="shared" si="11"/>
        <v>0</v>
      </c>
      <c r="AG67" s="26" t="e" vm="3">
        <f>IF(AND(AG64=1,AG66=1),1,0)</f>
        <v>#VALUE!</v>
      </c>
      <c r="AH67" s="30">
        <f>COUNTIFS(C67:AG67,1)</f>
        <v>3</v>
      </c>
      <c r="AI67" s="26">
        <f>SUM(AH67:AH68)</f>
        <v>6</v>
      </c>
      <c r="AJ67" t="s">
        <v>47</v>
      </c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2:75" ht="18.75" customHeight="1" x14ac:dyDescent="0.4">
      <c r="B68" s="29" t="s">
        <v>45</v>
      </c>
      <c r="C68" s="26">
        <f>IF(AND(C65=1,C66=1),1,0)</f>
        <v>0</v>
      </c>
      <c r="D68" s="26">
        <f t="shared" ref="D68:AF68" si="12">IF(AND(D65=1,D66=1),1,0)</f>
        <v>0</v>
      </c>
      <c r="E68" s="26">
        <f t="shared" si="12"/>
        <v>0</v>
      </c>
      <c r="F68" s="26">
        <f t="shared" si="12"/>
        <v>0</v>
      </c>
      <c r="G68" s="26">
        <f t="shared" si="12"/>
        <v>0</v>
      </c>
      <c r="H68" s="26">
        <f t="shared" si="12"/>
        <v>0</v>
      </c>
      <c r="I68" s="26">
        <f t="shared" si="12"/>
        <v>0</v>
      </c>
      <c r="J68" s="26">
        <f t="shared" si="12"/>
        <v>0</v>
      </c>
      <c r="K68" s="26">
        <f t="shared" si="12"/>
        <v>0</v>
      </c>
      <c r="L68" s="26">
        <f t="shared" si="12"/>
        <v>0</v>
      </c>
      <c r="M68" s="26">
        <f t="shared" si="12"/>
        <v>0</v>
      </c>
      <c r="N68" s="26">
        <f t="shared" si="12"/>
        <v>0</v>
      </c>
      <c r="O68" s="26">
        <f t="shared" si="12"/>
        <v>0</v>
      </c>
      <c r="P68" s="26">
        <f t="shared" si="12"/>
        <v>0</v>
      </c>
      <c r="Q68" s="26">
        <f t="shared" si="12"/>
        <v>1</v>
      </c>
      <c r="R68" s="26">
        <f t="shared" si="12"/>
        <v>0</v>
      </c>
      <c r="S68" s="26">
        <f t="shared" si="12"/>
        <v>0</v>
      </c>
      <c r="T68" s="26">
        <f t="shared" si="12"/>
        <v>0</v>
      </c>
      <c r="U68" s="26">
        <f t="shared" si="12"/>
        <v>0</v>
      </c>
      <c r="V68" s="26">
        <f t="shared" si="12"/>
        <v>0</v>
      </c>
      <c r="W68" s="26">
        <f t="shared" si="12"/>
        <v>0</v>
      </c>
      <c r="X68" s="26">
        <f t="shared" si="12"/>
        <v>1</v>
      </c>
      <c r="Y68" s="26">
        <f t="shared" si="12"/>
        <v>0</v>
      </c>
      <c r="Z68" s="26">
        <f t="shared" si="12"/>
        <v>0</v>
      </c>
      <c r="AA68" s="26">
        <f t="shared" si="12"/>
        <v>0</v>
      </c>
      <c r="AB68" s="26">
        <f t="shared" si="12"/>
        <v>0</v>
      </c>
      <c r="AC68" s="26">
        <f t="shared" si="12"/>
        <v>0</v>
      </c>
      <c r="AD68" s="26">
        <f t="shared" si="12"/>
        <v>0</v>
      </c>
      <c r="AE68" s="26">
        <f t="shared" si="12"/>
        <v>1</v>
      </c>
      <c r="AF68" s="26">
        <f t="shared" si="12"/>
        <v>0</v>
      </c>
      <c r="AG68" s="26" t="e" vm="3">
        <f>IF(AND(AG65=1,AG66=1),1,0)</f>
        <v>#VALUE!</v>
      </c>
      <c r="AH68" s="30">
        <f>COUNTIFS(C68:AG68,1)</f>
        <v>3</v>
      </c>
      <c r="AI68" s="27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2:75" ht="18.75" customHeight="1" x14ac:dyDescent="0.4"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2:75" ht="18.75" customHeight="1" x14ac:dyDescent="0.4"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2:75" ht="18.75" customHeight="1" x14ac:dyDescent="0.4">
      <c r="B71" s="32" t="s">
        <v>40</v>
      </c>
      <c r="C71" s="24">
        <f>WEEKDAY(C18)</f>
        <v>3</v>
      </c>
      <c r="D71" s="24">
        <f t="shared" ref="D71:AF71" si="13">WEEKDAY(D18)</f>
        <v>4</v>
      </c>
      <c r="E71" s="24">
        <f t="shared" si="13"/>
        <v>5</v>
      </c>
      <c r="F71" s="24">
        <f t="shared" si="13"/>
        <v>6</v>
      </c>
      <c r="G71" s="24">
        <f t="shared" si="13"/>
        <v>7</v>
      </c>
      <c r="H71" s="24">
        <f t="shared" si="13"/>
        <v>1</v>
      </c>
      <c r="I71" s="24">
        <f t="shared" si="13"/>
        <v>2</v>
      </c>
      <c r="J71" s="24">
        <f t="shared" si="13"/>
        <v>3</v>
      </c>
      <c r="K71" s="24">
        <f t="shared" si="13"/>
        <v>4</v>
      </c>
      <c r="L71" s="24">
        <f t="shared" si="13"/>
        <v>5</v>
      </c>
      <c r="M71" s="24">
        <f t="shared" si="13"/>
        <v>6</v>
      </c>
      <c r="N71" s="24">
        <f t="shared" si="13"/>
        <v>7</v>
      </c>
      <c r="O71" s="24">
        <f t="shared" si="13"/>
        <v>1</v>
      </c>
      <c r="P71" s="24">
        <f t="shared" si="13"/>
        <v>2</v>
      </c>
      <c r="Q71" s="24">
        <f t="shared" si="13"/>
        <v>3</v>
      </c>
      <c r="R71" s="24">
        <f t="shared" si="13"/>
        <v>4</v>
      </c>
      <c r="S71" s="24">
        <f t="shared" si="13"/>
        <v>5</v>
      </c>
      <c r="T71" s="24">
        <f t="shared" si="13"/>
        <v>6</v>
      </c>
      <c r="U71" s="24">
        <f t="shared" si="13"/>
        <v>7</v>
      </c>
      <c r="V71" s="24">
        <f t="shared" si="13"/>
        <v>1</v>
      </c>
      <c r="W71" s="24">
        <f t="shared" si="13"/>
        <v>2</v>
      </c>
      <c r="X71" s="24">
        <f t="shared" si="13"/>
        <v>3</v>
      </c>
      <c r="Y71" s="24">
        <f t="shared" si="13"/>
        <v>4</v>
      </c>
      <c r="Z71" s="24">
        <f t="shared" si="13"/>
        <v>5</v>
      </c>
      <c r="AA71" s="24">
        <f t="shared" si="13"/>
        <v>6</v>
      </c>
      <c r="AB71" s="24">
        <f t="shared" si="13"/>
        <v>7</v>
      </c>
      <c r="AC71" s="24">
        <f t="shared" si="13"/>
        <v>1</v>
      </c>
      <c r="AD71" s="24">
        <f t="shared" si="13"/>
        <v>2</v>
      </c>
      <c r="AE71" s="24">
        <f t="shared" si="13"/>
        <v>3</v>
      </c>
      <c r="AF71" s="24">
        <f t="shared" si="13"/>
        <v>4</v>
      </c>
      <c r="AG71" s="24">
        <f>WEEKDAY(AG18)</f>
        <v>5</v>
      </c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2:75" x14ac:dyDescent="0.4">
      <c r="B72" s="28" t="s">
        <v>41</v>
      </c>
      <c r="C72" s="25">
        <f>IF(C71=7,1,0)</f>
        <v>0</v>
      </c>
      <c r="D72" s="25">
        <f t="shared" ref="D72:AD72" si="14">IF(D71=7,1,0)</f>
        <v>0</v>
      </c>
      <c r="E72" s="25">
        <f t="shared" si="14"/>
        <v>0</v>
      </c>
      <c r="F72" s="25">
        <f t="shared" si="14"/>
        <v>0</v>
      </c>
      <c r="G72" s="25">
        <f t="shared" si="14"/>
        <v>1</v>
      </c>
      <c r="H72" s="25">
        <f t="shared" si="14"/>
        <v>0</v>
      </c>
      <c r="I72" s="25">
        <f t="shared" si="14"/>
        <v>0</v>
      </c>
      <c r="J72" s="25">
        <f t="shared" si="14"/>
        <v>0</v>
      </c>
      <c r="K72" s="25">
        <f t="shared" si="14"/>
        <v>0</v>
      </c>
      <c r="L72" s="25">
        <f t="shared" si="14"/>
        <v>0</v>
      </c>
      <c r="M72" s="25">
        <f t="shared" si="14"/>
        <v>0</v>
      </c>
      <c r="N72" s="25">
        <f t="shared" si="14"/>
        <v>1</v>
      </c>
      <c r="O72" s="25">
        <f t="shared" si="14"/>
        <v>0</v>
      </c>
      <c r="P72" s="25">
        <f t="shared" si="14"/>
        <v>0</v>
      </c>
      <c r="Q72" s="25">
        <f t="shared" si="14"/>
        <v>0</v>
      </c>
      <c r="R72" s="25">
        <f t="shared" si="14"/>
        <v>0</v>
      </c>
      <c r="S72" s="25">
        <f t="shared" si="14"/>
        <v>0</v>
      </c>
      <c r="T72" s="25">
        <f t="shared" si="14"/>
        <v>0</v>
      </c>
      <c r="U72" s="25">
        <f t="shared" si="14"/>
        <v>1</v>
      </c>
      <c r="V72" s="25">
        <f t="shared" si="14"/>
        <v>0</v>
      </c>
      <c r="W72" s="25">
        <f t="shared" si="14"/>
        <v>0</v>
      </c>
      <c r="X72" s="25">
        <f t="shared" si="14"/>
        <v>0</v>
      </c>
      <c r="Y72" s="25">
        <f t="shared" si="14"/>
        <v>0</v>
      </c>
      <c r="Z72" s="25">
        <f t="shared" si="14"/>
        <v>0</v>
      </c>
      <c r="AA72" s="25">
        <f t="shared" si="14"/>
        <v>0</v>
      </c>
      <c r="AB72" s="25">
        <f t="shared" si="14"/>
        <v>1</v>
      </c>
      <c r="AC72" s="25">
        <f t="shared" si="14"/>
        <v>0</v>
      </c>
      <c r="AD72" s="25">
        <f t="shared" si="14"/>
        <v>0</v>
      </c>
      <c r="AE72" s="25">
        <f>IF(AE71=7,1,0)</f>
        <v>0</v>
      </c>
      <c r="AF72" s="25">
        <f t="shared" ref="AF72" si="15">IF(AF71=7,1,0)</f>
        <v>0</v>
      </c>
      <c r="AG72" s="25">
        <f>IF(AG71=7,1,0)</f>
        <v>0</v>
      </c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  <row r="73" spans="2:75" x14ac:dyDescent="0.4">
      <c r="B73" s="28" t="s">
        <v>42</v>
      </c>
      <c r="C73" s="25">
        <f>IF(C71=1,1,0)</f>
        <v>0</v>
      </c>
      <c r="D73" s="25">
        <f t="shared" ref="D73:AF73" si="16">IF(D71=1,1,0)</f>
        <v>0</v>
      </c>
      <c r="E73" s="25">
        <f t="shared" si="16"/>
        <v>0</v>
      </c>
      <c r="F73" s="25">
        <f t="shared" si="16"/>
        <v>0</v>
      </c>
      <c r="G73" s="25">
        <f t="shared" si="16"/>
        <v>0</v>
      </c>
      <c r="H73" s="25">
        <f t="shared" si="16"/>
        <v>1</v>
      </c>
      <c r="I73" s="25">
        <f t="shared" si="16"/>
        <v>0</v>
      </c>
      <c r="J73" s="25">
        <f t="shared" si="16"/>
        <v>0</v>
      </c>
      <c r="K73" s="25">
        <f t="shared" si="16"/>
        <v>0</v>
      </c>
      <c r="L73" s="25">
        <f t="shared" si="16"/>
        <v>0</v>
      </c>
      <c r="M73" s="25">
        <f t="shared" si="16"/>
        <v>0</v>
      </c>
      <c r="N73" s="25">
        <f t="shared" si="16"/>
        <v>0</v>
      </c>
      <c r="O73" s="25">
        <f t="shared" si="16"/>
        <v>1</v>
      </c>
      <c r="P73" s="25">
        <f t="shared" si="16"/>
        <v>0</v>
      </c>
      <c r="Q73" s="25">
        <f t="shared" si="16"/>
        <v>0</v>
      </c>
      <c r="R73" s="25">
        <f t="shared" si="16"/>
        <v>0</v>
      </c>
      <c r="S73" s="25">
        <f t="shared" si="16"/>
        <v>0</v>
      </c>
      <c r="T73" s="25">
        <f t="shared" si="16"/>
        <v>0</v>
      </c>
      <c r="U73" s="25">
        <f t="shared" si="16"/>
        <v>0</v>
      </c>
      <c r="V73" s="25">
        <f>IF(V71=1,1,0)</f>
        <v>1</v>
      </c>
      <c r="W73" s="25">
        <f t="shared" si="16"/>
        <v>0</v>
      </c>
      <c r="X73" s="25">
        <f t="shared" si="16"/>
        <v>0</v>
      </c>
      <c r="Y73" s="25">
        <f t="shared" si="16"/>
        <v>0</v>
      </c>
      <c r="Z73" s="25">
        <f t="shared" si="16"/>
        <v>0</v>
      </c>
      <c r="AA73" s="25">
        <f t="shared" si="16"/>
        <v>0</v>
      </c>
      <c r="AB73" s="25">
        <f t="shared" si="16"/>
        <v>0</v>
      </c>
      <c r="AC73" s="25">
        <f t="shared" si="16"/>
        <v>1</v>
      </c>
      <c r="AD73" s="25">
        <f t="shared" si="16"/>
        <v>0</v>
      </c>
      <c r="AE73" s="25">
        <f t="shared" si="16"/>
        <v>0</v>
      </c>
      <c r="AF73" s="25">
        <f t="shared" si="16"/>
        <v>0</v>
      </c>
      <c r="AG73" s="25">
        <f>IF(AG71=1,1,0)</f>
        <v>0</v>
      </c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</row>
    <row r="74" spans="2:75" x14ac:dyDescent="0.4">
      <c r="B74" s="29" t="s">
        <v>43</v>
      </c>
      <c r="C74" s="26">
        <f>IF(C20="〇",1,0)</f>
        <v>1</v>
      </c>
      <c r="D74" s="26">
        <f t="shared" ref="D74:AF74" si="17">IF(D20="〇",1,0)</f>
        <v>1</v>
      </c>
      <c r="E74" s="26">
        <f t="shared" si="17"/>
        <v>1</v>
      </c>
      <c r="F74" s="26">
        <f t="shared" si="17"/>
        <v>1</v>
      </c>
      <c r="G74" s="26">
        <f t="shared" si="17"/>
        <v>1</v>
      </c>
      <c r="H74" s="26">
        <f t="shared" si="17"/>
        <v>1</v>
      </c>
      <c r="I74" s="26">
        <f t="shared" si="17"/>
        <v>1</v>
      </c>
      <c r="J74" s="26">
        <f t="shared" si="17"/>
        <v>1</v>
      </c>
      <c r="K74" s="26">
        <f t="shared" si="17"/>
        <v>1</v>
      </c>
      <c r="L74" s="26">
        <f t="shared" si="17"/>
        <v>1</v>
      </c>
      <c r="M74" s="26">
        <f t="shared" si="17"/>
        <v>1</v>
      </c>
      <c r="N74" s="26">
        <f t="shared" si="17"/>
        <v>1</v>
      </c>
      <c r="O74" s="26">
        <f t="shared" si="17"/>
        <v>1</v>
      </c>
      <c r="P74" s="26">
        <f t="shared" si="17"/>
        <v>1</v>
      </c>
      <c r="Q74" s="26">
        <f t="shared" si="17"/>
        <v>1</v>
      </c>
      <c r="R74" s="26">
        <f t="shared" si="17"/>
        <v>1</v>
      </c>
      <c r="S74" s="26">
        <f t="shared" si="17"/>
        <v>1</v>
      </c>
      <c r="T74" s="26">
        <f t="shared" si="17"/>
        <v>1</v>
      </c>
      <c r="U74" s="26">
        <f t="shared" si="17"/>
        <v>1</v>
      </c>
      <c r="V74" s="26">
        <f t="shared" si="17"/>
        <v>1</v>
      </c>
      <c r="W74" s="26">
        <f t="shared" si="17"/>
        <v>1</v>
      </c>
      <c r="X74" s="26">
        <f t="shared" si="17"/>
        <v>1</v>
      </c>
      <c r="Y74" s="26">
        <f t="shared" si="17"/>
        <v>1</v>
      </c>
      <c r="Z74" s="26">
        <f t="shared" si="17"/>
        <v>1</v>
      </c>
      <c r="AA74" s="26">
        <f t="shared" si="17"/>
        <v>1</v>
      </c>
      <c r="AB74" s="26">
        <f t="shared" si="17"/>
        <v>1</v>
      </c>
      <c r="AC74" s="26">
        <f t="shared" si="17"/>
        <v>1</v>
      </c>
      <c r="AD74" s="26">
        <f t="shared" si="17"/>
        <v>1</v>
      </c>
      <c r="AE74" s="26">
        <f t="shared" si="17"/>
        <v>1</v>
      </c>
      <c r="AF74" s="26">
        <f t="shared" si="17"/>
        <v>1</v>
      </c>
      <c r="AG74" s="26">
        <f>IF(AG20="〇",1,0)</f>
        <v>1</v>
      </c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</row>
    <row r="75" spans="2:75" x14ac:dyDescent="0.4">
      <c r="B75" s="29" t="s">
        <v>44</v>
      </c>
      <c r="C75" s="26">
        <f>IF(AND(C72=1,C74=1),1,0)</f>
        <v>0</v>
      </c>
      <c r="D75" s="26">
        <f t="shared" ref="D75:AF75" si="18">IF(AND(D72=1,D74=1),1,0)</f>
        <v>0</v>
      </c>
      <c r="E75" s="26">
        <f t="shared" si="18"/>
        <v>0</v>
      </c>
      <c r="F75" s="26">
        <f t="shared" si="18"/>
        <v>0</v>
      </c>
      <c r="G75" s="26">
        <f t="shared" si="18"/>
        <v>1</v>
      </c>
      <c r="H75" s="26">
        <f t="shared" si="18"/>
        <v>0</v>
      </c>
      <c r="I75" s="26">
        <f t="shared" si="18"/>
        <v>0</v>
      </c>
      <c r="J75" s="26">
        <f t="shared" si="18"/>
        <v>0</v>
      </c>
      <c r="K75" s="26">
        <f t="shared" si="18"/>
        <v>0</v>
      </c>
      <c r="L75" s="26">
        <f t="shared" si="18"/>
        <v>0</v>
      </c>
      <c r="M75" s="26">
        <f t="shared" si="18"/>
        <v>0</v>
      </c>
      <c r="N75" s="26">
        <f t="shared" si="18"/>
        <v>1</v>
      </c>
      <c r="O75" s="26">
        <f t="shared" si="18"/>
        <v>0</v>
      </c>
      <c r="P75" s="26">
        <f t="shared" si="18"/>
        <v>0</v>
      </c>
      <c r="Q75" s="26">
        <f t="shared" si="18"/>
        <v>0</v>
      </c>
      <c r="R75" s="26">
        <f t="shared" si="18"/>
        <v>0</v>
      </c>
      <c r="S75" s="26">
        <f t="shared" si="18"/>
        <v>0</v>
      </c>
      <c r="T75" s="26">
        <f t="shared" si="18"/>
        <v>0</v>
      </c>
      <c r="U75" s="26">
        <f t="shared" si="18"/>
        <v>1</v>
      </c>
      <c r="V75" s="26">
        <f t="shared" si="18"/>
        <v>0</v>
      </c>
      <c r="W75" s="26">
        <f t="shared" si="18"/>
        <v>0</v>
      </c>
      <c r="X75" s="26">
        <f t="shared" si="18"/>
        <v>0</v>
      </c>
      <c r="Y75" s="26">
        <f t="shared" si="18"/>
        <v>0</v>
      </c>
      <c r="Z75" s="26">
        <f t="shared" si="18"/>
        <v>0</v>
      </c>
      <c r="AA75" s="26">
        <f t="shared" si="18"/>
        <v>0</v>
      </c>
      <c r="AB75" s="26">
        <f t="shared" si="18"/>
        <v>1</v>
      </c>
      <c r="AC75" s="26">
        <f t="shared" si="18"/>
        <v>0</v>
      </c>
      <c r="AD75" s="26">
        <f t="shared" si="18"/>
        <v>0</v>
      </c>
      <c r="AE75" s="26">
        <f t="shared" si="18"/>
        <v>0</v>
      </c>
      <c r="AF75" s="26">
        <f t="shared" si="18"/>
        <v>0</v>
      </c>
      <c r="AG75" s="26">
        <f>IF(AND(AG72=1,AG74=1),1,0)</f>
        <v>0</v>
      </c>
      <c r="AH75" s="30">
        <f>COUNTIFS(C75:AG75,1)</f>
        <v>4</v>
      </c>
      <c r="AI75" s="26">
        <f>SUM(AH75:AH76)</f>
        <v>8</v>
      </c>
      <c r="AJ75" t="s">
        <v>48</v>
      </c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</row>
    <row r="76" spans="2:75" x14ac:dyDescent="0.4">
      <c r="B76" s="29" t="s">
        <v>45</v>
      </c>
      <c r="C76" s="26">
        <f>IF(AND(C73=1,C74=1),1,0)</f>
        <v>0</v>
      </c>
      <c r="D76" s="26">
        <f t="shared" ref="D76:AF76" si="19">IF(AND(D73=1,D74=1),1,0)</f>
        <v>0</v>
      </c>
      <c r="E76" s="26">
        <f t="shared" si="19"/>
        <v>0</v>
      </c>
      <c r="F76" s="26">
        <f t="shared" si="19"/>
        <v>0</v>
      </c>
      <c r="G76" s="26">
        <f t="shared" si="19"/>
        <v>0</v>
      </c>
      <c r="H76" s="26">
        <f t="shared" si="19"/>
        <v>1</v>
      </c>
      <c r="I76" s="26">
        <f t="shared" si="19"/>
        <v>0</v>
      </c>
      <c r="J76" s="26">
        <f t="shared" si="19"/>
        <v>0</v>
      </c>
      <c r="K76" s="26">
        <f t="shared" si="19"/>
        <v>0</v>
      </c>
      <c r="L76" s="26">
        <f t="shared" si="19"/>
        <v>0</v>
      </c>
      <c r="M76" s="26">
        <f t="shared" si="19"/>
        <v>0</v>
      </c>
      <c r="N76" s="26">
        <f t="shared" si="19"/>
        <v>0</v>
      </c>
      <c r="O76" s="26">
        <f t="shared" si="19"/>
        <v>1</v>
      </c>
      <c r="P76" s="26">
        <f t="shared" si="19"/>
        <v>0</v>
      </c>
      <c r="Q76" s="26">
        <f t="shared" si="19"/>
        <v>0</v>
      </c>
      <c r="R76" s="26">
        <f t="shared" si="19"/>
        <v>0</v>
      </c>
      <c r="S76" s="26">
        <f t="shared" si="19"/>
        <v>0</v>
      </c>
      <c r="T76" s="26">
        <f t="shared" si="19"/>
        <v>0</v>
      </c>
      <c r="U76" s="26">
        <f t="shared" si="19"/>
        <v>0</v>
      </c>
      <c r="V76" s="26">
        <f t="shared" si="19"/>
        <v>1</v>
      </c>
      <c r="W76" s="26">
        <f t="shared" si="19"/>
        <v>0</v>
      </c>
      <c r="X76" s="26">
        <f t="shared" si="19"/>
        <v>0</v>
      </c>
      <c r="Y76" s="26">
        <f t="shared" si="19"/>
        <v>0</v>
      </c>
      <c r="Z76" s="26">
        <f t="shared" si="19"/>
        <v>0</v>
      </c>
      <c r="AA76" s="26">
        <f t="shared" si="19"/>
        <v>0</v>
      </c>
      <c r="AB76" s="26">
        <f t="shared" si="19"/>
        <v>0</v>
      </c>
      <c r="AC76" s="26">
        <f t="shared" si="19"/>
        <v>1</v>
      </c>
      <c r="AD76" s="26">
        <f t="shared" si="19"/>
        <v>0</v>
      </c>
      <c r="AE76" s="26">
        <f t="shared" si="19"/>
        <v>0</v>
      </c>
      <c r="AF76" s="26">
        <f t="shared" si="19"/>
        <v>0</v>
      </c>
      <c r="AG76" s="26">
        <f>IF(AND(AG73=1,AG74=1),1,0)</f>
        <v>0</v>
      </c>
      <c r="AH76" s="30">
        <f>COUNTIFS(C76:AG76,1)</f>
        <v>4</v>
      </c>
      <c r="AI76" s="27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</row>
    <row r="77" spans="2:75" x14ac:dyDescent="0.4"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</row>
    <row r="78" spans="2:75" x14ac:dyDescent="0.4"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</row>
    <row r="79" spans="2:75" x14ac:dyDescent="0.4">
      <c r="B79" s="32" t="s">
        <v>40</v>
      </c>
      <c r="C79" s="24">
        <f>WEEKDAY(C24)</f>
        <v>6</v>
      </c>
      <c r="D79" s="24">
        <f t="shared" ref="D79:AF79" si="20">WEEKDAY(D24)</f>
        <v>7</v>
      </c>
      <c r="E79" s="24">
        <f t="shared" si="20"/>
        <v>1</v>
      </c>
      <c r="F79" s="24">
        <f t="shared" si="20"/>
        <v>2</v>
      </c>
      <c r="G79" s="24">
        <f t="shared" si="20"/>
        <v>3</v>
      </c>
      <c r="H79" s="24">
        <f t="shared" si="20"/>
        <v>4</v>
      </c>
      <c r="I79" s="24">
        <f t="shared" si="20"/>
        <v>5</v>
      </c>
      <c r="J79" s="24">
        <f t="shared" si="20"/>
        <v>6</v>
      </c>
      <c r="K79" s="24">
        <f t="shared" si="20"/>
        <v>7</v>
      </c>
      <c r="L79" s="24">
        <f t="shared" si="20"/>
        <v>1</v>
      </c>
      <c r="M79" s="24">
        <f t="shared" si="20"/>
        <v>2</v>
      </c>
      <c r="N79" s="24">
        <f t="shared" si="20"/>
        <v>3</v>
      </c>
      <c r="O79" s="24">
        <f t="shared" si="20"/>
        <v>4</v>
      </c>
      <c r="P79" s="24">
        <f t="shared" si="20"/>
        <v>5</v>
      </c>
      <c r="Q79" s="24">
        <f t="shared" si="20"/>
        <v>6</v>
      </c>
      <c r="R79" s="24">
        <f t="shared" si="20"/>
        <v>7</v>
      </c>
      <c r="S79" s="24">
        <f t="shared" si="20"/>
        <v>1</v>
      </c>
      <c r="T79" s="24">
        <f t="shared" si="20"/>
        <v>2</v>
      </c>
      <c r="U79" s="24">
        <f t="shared" si="20"/>
        <v>3</v>
      </c>
      <c r="V79" s="24">
        <f t="shared" si="20"/>
        <v>4</v>
      </c>
      <c r="W79" s="24">
        <f t="shared" si="20"/>
        <v>5</v>
      </c>
      <c r="X79" s="24">
        <f t="shared" si="20"/>
        <v>6</v>
      </c>
      <c r="Y79" s="24">
        <f t="shared" si="20"/>
        <v>7</v>
      </c>
      <c r="Z79" s="24">
        <f t="shared" si="20"/>
        <v>1</v>
      </c>
      <c r="AA79" s="24">
        <f t="shared" si="20"/>
        <v>2</v>
      </c>
      <c r="AB79" s="24">
        <f t="shared" si="20"/>
        <v>3</v>
      </c>
      <c r="AC79" s="24">
        <f t="shared" si="20"/>
        <v>4</v>
      </c>
      <c r="AD79" s="24">
        <f t="shared" si="20"/>
        <v>5</v>
      </c>
      <c r="AE79" s="24">
        <f t="shared" si="20"/>
        <v>6</v>
      </c>
      <c r="AF79" s="24">
        <f t="shared" si="20"/>
        <v>7</v>
      </c>
      <c r="AG79" s="24">
        <f>WEEKDAY(AG24)</f>
        <v>1</v>
      </c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</row>
    <row r="80" spans="2:75" x14ac:dyDescent="0.4">
      <c r="B80" s="28" t="s">
        <v>41</v>
      </c>
      <c r="C80" s="25">
        <f>IF(C79=7,1,0)</f>
        <v>0</v>
      </c>
      <c r="D80" s="25">
        <f t="shared" ref="D80:AD80" si="21">IF(D79=7,1,0)</f>
        <v>1</v>
      </c>
      <c r="E80" s="25">
        <f t="shared" si="21"/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21"/>
        <v>0</v>
      </c>
      <c r="K80" s="25">
        <f t="shared" si="21"/>
        <v>1</v>
      </c>
      <c r="L80" s="25">
        <f t="shared" si="21"/>
        <v>0</v>
      </c>
      <c r="M80" s="25">
        <f t="shared" si="21"/>
        <v>0</v>
      </c>
      <c r="N80" s="25">
        <f t="shared" si="21"/>
        <v>0</v>
      </c>
      <c r="O80" s="25">
        <f t="shared" si="21"/>
        <v>0</v>
      </c>
      <c r="P80" s="25">
        <f t="shared" si="21"/>
        <v>0</v>
      </c>
      <c r="Q80" s="25">
        <f t="shared" si="21"/>
        <v>0</v>
      </c>
      <c r="R80" s="25">
        <f t="shared" si="21"/>
        <v>1</v>
      </c>
      <c r="S80" s="25">
        <f t="shared" si="21"/>
        <v>0</v>
      </c>
      <c r="T80" s="25">
        <f t="shared" si="21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25">
        <f t="shared" si="21"/>
        <v>1</v>
      </c>
      <c r="Z80" s="25">
        <f t="shared" si="21"/>
        <v>0</v>
      </c>
      <c r="AA80" s="25">
        <f t="shared" si="21"/>
        <v>0</v>
      </c>
      <c r="AB80" s="25">
        <f t="shared" si="21"/>
        <v>0</v>
      </c>
      <c r="AC80" s="25">
        <f t="shared" si="21"/>
        <v>0</v>
      </c>
      <c r="AD80" s="25">
        <f t="shared" si="21"/>
        <v>0</v>
      </c>
      <c r="AE80" s="25">
        <f>IF(AE79=7,1,0)</f>
        <v>0</v>
      </c>
      <c r="AF80" s="25">
        <f t="shared" ref="AF80" si="22">IF(AF79=7,1,0)</f>
        <v>1</v>
      </c>
      <c r="AG80" s="25">
        <f>IF(AG79=7,1,0)</f>
        <v>0</v>
      </c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</row>
    <row r="81" spans="2:75" x14ac:dyDescent="0.4">
      <c r="B81" s="28" t="s">
        <v>42</v>
      </c>
      <c r="C81" s="25">
        <f>IF(C79=1,1,0)</f>
        <v>0</v>
      </c>
      <c r="D81" s="25">
        <f t="shared" ref="D81:U81" si="23">IF(D79=1,1,0)</f>
        <v>0</v>
      </c>
      <c r="E81" s="25">
        <f t="shared" si="23"/>
        <v>1</v>
      </c>
      <c r="F81" s="25">
        <f t="shared" si="23"/>
        <v>0</v>
      </c>
      <c r="G81" s="25">
        <f t="shared" si="23"/>
        <v>0</v>
      </c>
      <c r="H81" s="25">
        <f t="shared" si="23"/>
        <v>0</v>
      </c>
      <c r="I81" s="25">
        <f t="shared" si="23"/>
        <v>0</v>
      </c>
      <c r="J81" s="25">
        <f t="shared" si="23"/>
        <v>0</v>
      </c>
      <c r="K81" s="25">
        <f t="shared" si="23"/>
        <v>0</v>
      </c>
      <c r="L81" s="25">
        <f t="shared" si="23"/>
        <v>1</v>
      </c>
      <c r="M81" s="25">
        <f t="shared" si="23"/>
        <v>0</v>
      </c>
      <c r="N81" s="25">
        <f t="shared" si="23"/>
        <v>0</v>
      </c>
      <c r="O81" s="25">
        <f t="shared" si="23"/>
        <v>0</v>
      </c>
      <c r="P81" s="25">
        <f t="shared" si="23"/>
        <v>0</v>
      </c>
      <c r="Q81" s="25">
        <f t="shared" si="23"/>
        <v>0</v>
      </c>
      <c r="R81" s="25">
        <f t="shared" si="23"/>
        <v>0</v>
      </c>
      <c r="S81" s="25">
        <f t="shared" si="23"/>
        <v>1</v>
      </c>
      <c r="T81" s="25">
        <f t="shared" si="23"/>
        <v>0</v>
      </c>
      <c r="U81" s="25">
        <f t="shared" si="23"/>
        <v>0</v>
      </c>
      <c r="V81" s="25">
        <f>IF(V79=1,1,0)</f>
        <v>0</v>
      </c>
      <c r="W81" s="25">
        <f t="shared" ref="W81:AF81" si="24">IF(W79=1,1,0)</f>
        <v>0</v>
      </c>
      <c r="X81" s="25">
        <f t="shared" si="24"/>
        <v>0</v>
      </c>
      <c r="Y81" s="25">
        <f t="shared" si="24"/>
        <v>0</v>
      </c>
      <c r="Z81" s="25">
        <f t="shared" si="24"/>
        <v>1</v>
      </c>
      <c r="AA81" s="25">
        <f t="shared" si="24"/>
        <v>0</v>
      </c>
      <c r="AB81" s="25">
        <f t="shared" si="24"/>
        <v>0</v>
      </c>
      <c r="AC81" s="25">
        <f t="shared" si="24"/>
        <v>0</v>
      </c>
      <c r="AD81" s="25">
        <f t="shared" si="24"/>
        <v>0</v>
      </c>
      <c r="AE81" s="25">
        <f t="shared" si="24"/>
        <v>0</v>
      </c>
      <c r="AF81" s="25">
        <f t="shared" si="24"/>
        <v>0</v>
      </c>
      <c r="AG81" s="25">
        <f>IF(AG79=1,1,0)</f>
        <v>1</v>
      </c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</row>
    <row r="82" spans="2:75" x14ac:dyDescent="0.4">
      <c r="B82" s="29" t="s">
        <v>43</v>
      </c>
      <c r="C82" s="26">
        <f>IF(C26="〇",1,0)</f>
        <v>1</v>
      </c>
      <c r="D82" s="26">
        <f t="shared" ref="D82:AG82" si="25">IF(D26="〇",1,0)</f>
        <v>1</v>
      </c>
      <c r="E82" s="26">
        <f t="shared" si="25"/>
        <v>1</v>
      </c>
      <c r="F82" s="26">
        <f t="shared" si="25"/>
        <v>1</v>
      </c>
      <c r="G82" s="26">
        <f t="shared" si="25"/>
        <v>1</v>
      </c>
      <c r="H82" s="26">
        <f t="shared" si="25"/>
        <v>1</v>
      </c>
      <c r="I82" s="26">
        <f t="shared" si="25"/>
        <v>1</v>
      </c>
      <c r="J82" s="26">
        <f t="shared" si="25"/>
        <v>1</v>
      </c>
      <c r="K82" s="26">
        <f t="shared" si="25"/>
        <v>1</v>
      </c>
      <c r="L82" s="26">
        <f t="shared" si="25"/>
        <v>1</v>
      </c>
      <c r="M82" s="26">
        <f t="shared" si="25"/>
        <v>1</v>
      </c>
      <c r="N82" s="26">
        <f t="shared" si="25"/>
        <v>1</v>
      </c>
      <c r="O82" s="26">
        <f t="shared" si="25"/>
        <v>1</v>
      </c>
      <c r="P82" s="26">
        <f t="shared" si="25"/>
        <v>1</v>
      </c>
      <c r="Q82" s="26">
        <f t="shared" si="25"/>
        <v>1</v>
      </c>
      <c r="R82" s="26">
        <f t="shared" si="25"/>
        <v>1</v>
      </c>
      <c r="S82" s="26">
        <f t="shared" si="25"/>
        <v>1</v>
      </c>
      <c r="T82" s="26">
        <f t="shared" si="25"/>
        <v>0</v>
      </c>
      <c r="U82" s="26">
        <f t="shared" si="25"/>
        <v>0</v>
      </c>
      <c r="V82" s="26">
        <f t="shared" si="25"/>
        <v>0</v>
      </c>
      <c r="W82" s="26">
        <f t="shared" si="25"/>
        <v>1</v>
      </c>
      <c r="X82" s="26">
        <f t="shared" si="25"/>
        <v>1</v>
      </c>
      <c r="Y82" s="26">
        <f t="shared" si="25"/>
        <v>1</v>
      </c>
      <c r="Z82" s="26">
        <f t="shared" si="25"/>
        <v>1</v>
      </c>
      <c r="AA82" s="26">
        <f t="shared" si="25"/>
        <v>1</v>
      </c>
      <c r="AB82" s="26">
        <f t="shared" si="25"/>
        <v>1</v>
      </c>
      <c r="AC82" s="26">
        <f t="shared" si="25"/>
        <v>1</v>
      </c>
      <c r="AD82" s="26">
        <f t="shared" si="25"/>
        <v>1</v>
      </c>
      <c r="AE82" s="26">
        <f t="shared" si="25"/>
        <v>1</v>
      </c>
      <c r="AF82" s="26">
        <f t="shared" si="25"/>
        <v>1</v>
      </c>
      <c r="AG82" s="26">
        <f t="shared" si="25"/>
        <v>1</v>
      </c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</row>
    <row r="83" spans="2:75" x14ac:dyDescent="0.4">
      <c r="B83" s="29" t="s">
        <v>44</v>
      </c>
      <c r="C83" s="26">
        <f>IF(AND(C80=1,C82=1),1,0)</f>
        <v>0</v>
      </c>
      <c r="D83" s="26">
        <f t="shared" ref="D83:AF83" si="26">IF(AND(D80=1,D82=1),1,0)</f>
        <v>1</v>
      </c>
      <c r="E83" s="26">
        <f t="shared" si="26"/>
        <v>0</v>
      </c>
      <c r="F83" s="26">
        <f t="shared" si="26"/>
        <v>0</v>
      </c>
      <c r="G83" s="26">
        <f t="shared" si="26"/>
        <v>0</v>
      </c>
      <c r="H83" s="26">
        <f t="shared" si="26"/>
        <v>0</v>
      </c>
      <c r="I83" s="26">
        <f t="shared" si="26"/>
        <v>0</v>
      </c>
      <c r="J83" s="26">
        <f t="shared" si="26"/>
        <v>0</v>
      </c>
      <c r="K83" s="26">
        <f t="shared" si="26"/>
        <v>1</v>
      </c>
      <c r="L83" s="26">
        <f t="shared" si="26"/>
        <v>0</v>
      </c>
      <c r="M83" s="26">
        <f t="shared" si="26"/>
        <v>0</v>
      </c>
      <c r="N83" s="26">
        <f t="shared" si="26"/>
        <v>0</v>
      </c>
      <c r="O83" s="26">
        <f t="shared" si="26"/>
        <v>0</v>
      </c>
      <c r="P83" s="26">
        <f t="shared" si="26"/>
        <v>0</v>
      </c>
      <c r="Q83" s="26">
        <f t="shared" si="26"/>
        <v>0</v>
      </c>
      <c r="R83" s="26">
        <f t="shared" si="26"/>
        <v>1</v>
      </c>
      <c r="S83" s="26">
        <f t="shared" si="26"/>
        <v>0</v>
      </c>
      <c r="T83" s="26">
        <f t="shared" si="26"/>
        <v>0</v>
      </c>
      <c r="U83" s="26">
        <f t="shared" si="26"/>
        <v>0</v>
      </c>
      <c r="V83" s="26">
        <f t="shared" si="26"/>
        <v>0</v>
      </c>
      <c r="W83" s="26">
        <f t="shared" si="26"/>
        <v>0</v>
      </c>
      <c r="X83" s="26">
        <f t="shared" si="26"/>
        <v>0</v>
      </c>
      <c r="Y83" s="26">
        <f t="shared" si="26"/>
        <v>1</v>
      </c>
      <c r="Z83" s="26">
        <f t="shared" si="26"/>
        <v>0</v>
      </c>
      <c r="AA83" s="26">
        <f t="shared" si="26"/>
        <v>0</v>
      </c>
      <c r="AB83" s="26">
        <f t="shared" si="26"/>
        <v>0</v>
      </c>
      <c r="AC83" s="26">
        <f t="shared" si="26"/>
        <v>0</v>
      </c>
      <c r="AD83" s="26">
        <f t="shared" si="26"/>
        <v>0</v>
      </c>
      <c r="AE83" s="26">
        <f t="shared" si="26"/>
        <v>0</v>
      </c>
      <c r="AF83" s="26">
        <f t="shared" si="26"/>
        <v>1</v>
      </c>
      <c r="AG83" s="26">
        <f>IF(AND(AG80=1,AG82=1),1,0)</f>
        <v>0</v>
      </c>
      <c r="AH83" s="30">
        <f>COUNTIFS(C83:AG83,1)</f>
        <v>5</v>
      </c>
      <c r="AI83" s="26">
        <f>SUM(AH83:AH84)</f>
        <v>10</v>
      </c>
      <c r="AJ83" t="s">
        <v>49</v>
      </c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2:75" x14ac:dyDescent="0.4">
      <c r="B84" s="29" t="s">
        <v>45</v>
      </c>
      <c r="C84" s="26">
        <f>IF(AND(C81=1,C82=1),1,0)</f>
        <v>0</v>
      </c>
      <c r="D84" s="26">
        <f t="shared" ref="D84:AF84" si="27">IF(AND(D81=1,D82=1),1,0)</f>
        <v>0</v>
      </c>
      <c r="E84" s="26">
        <f t="shared" si="27"/>
        <v>1</v>
      </c>
      <c r="F84" s="26">
        <f t="shared" si="27"/>
        <v>0</v>
      </c>
      <c r="G84" s="26">
        <f t="shared" si="27"/>
        <v>0</v>
      </c>
      <c r="H84" s="26">
        <f t="shared" si="27"/>
        <v>0</v>
      </c>
      <c r="I84" s="26">
        <f t="shared" si="27"/>
        <v>0</v>
      </c>
      <c r="J84" s="26">
        <f t="shared" si="27"/>
        <v>0</v>
      </c>
      <c r="K84" s="26">
        <f t="shared" si="27"/>
        <v>0</v>
      </c>
      <c r="L84" s="26">
        <f t="shared" si="27"/>
        <v>1</v>
      </c>
      <c r="M84" s="26">
        <f t="shared" si="27"/>
        <v>0</v>
      </c>
      <c r="N84" s="26">
        <f t="shared" si="27"/>
        <v>0</v>
      </c>
      <c r="O84" s="26">
        <f t="shared" si="27"/>
        <v>0</v>
      </c>
      <c r="P84" s="26">
        <f t="shared" si="27"/>
        <v>0</v>
      </c>
      <c r="Q84" s="26">
        <f t="shared" si="27"/>
        <v>0</v>
      </c>
      <c r="R84" s="26">
        <f t="shared" si="27"/>
        <v>0</v>
      </c>
      <c r="S84" s="26">
        <f t="shared" si="27"/>
        <v>1</v>
      </c>
      <c r="T84" s="26">
        <f t="shared" si="27"/>
        <v>0</v>
      </c>
      <c r="U84" s="26">
        <f t="shared" si="27"/>
        <v>0</v>
      </c>
      <c r="V84" s="26">
        <f t="shared" si="27"/>
        <v>0</v>
      </c>
      <c r="W84" s="26">
        <f t="shared" si="27"/>
        <v>0</v>
      </c>
      <c r="X84" s="26">
        <f t="shared" si="27"/>
        <v>0</v>
      </c>
      <c r="Y84" s="26">
        <f t="shared" si="27"/>
        <v>0</v>
      </c>
      <c r="Z84" s="26">
        <f t="shared" si="27"/>
        <v>1</v>
      </c>
      <c r="AA84" s="26">
        <f t="shared" si="27"/>
        <v>0</v>
      </c>
      <c r="AB84" s="26">
        <f t="shared" si="27"/>
        <v>0</v>
      </c>
      <c r="AC84" s="26">
        <f t="shared" si="27"/>
        <v>0</v>
      </c>
      <c r="AD84" s="26">
        <f t="shared" si="27"/>
        <v>0</v>
      </c>
      <c r="AE84" s="26">
        <f t="shared" si="27"/>
        <v>0</v>
      </c>
      <c r="AF84" s="26">
        <f t="shared" si="27"/>
        <v>0</v>
      </c>
      <c r="AG84" s="26">
        <f>IF(AND(AG81=1,AG82=1),1,0)</f>
        <v>1</v>
      </c>
      <c r="AH84" s="30">
        <f>COUNTIFS(C84:AG84,1)</f>
        <v>5</v>
      </c>
      <c r="AI84" s="27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2:75" x14ac:dyDescent="0.4"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2:75" x14ac:dyDescent="0.4"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2:75" x14ac:dyDescent="0.4">
      <c r="B87" s="32" t="s">
        <v>40</v>
      </c>
      <c r="C87" s="24">
        <f>WEEKDAY(C30)</f>
        <v>2</v>
      </c>
      <c r="D87" s="24">
        <f t="shared" ref="D87:AG87" si="28">WEEKDAY(D30)</f>
        <v>3</v>
      </c>
      <c r="E87" s="24">
        <f t="shared" si="28"/>
        <v>4</v>
      </c>
      <c r="F87" s="24">
        <f t="shared" si="28"/>
        <v>5</v>
      </c>
      <c r="G87" s="24">
        <f t="shared" si="28"/>
        <v>6</v>
      </c>
      <c r="H87" s="24">
        <f t="shared" si="28"/>
        <v>7</v>
      </c>
      <c r="I87" s="24">
        <f t="shared" si="28"/>
        <v>1</v>
      </c>
      <c r="J87" s="24">
        <f t="shared" si="28"/>
        <v>2</v>
      </c>
      <c r="K87" s="24">
        <f t="shared" si="28"/>
        <v>3</v>
      </c>
      <c r="L87" s="24">
        <f t="shared" si="28"/>
        <v>4</v>
      </c>
      <c r="M87" s="24">
        <f t="shared" si="28"/>
        <v>5</v>
      </c>
      <c r="N87" s="24">
        <f t="shared" si="28"/>
        <v>6</v>
      </c>
      <c r="O87" s="24">
        <f t="shared" si="28"/>
        <v>7</v>
      </c>
      <c r="P87" s="24">
        <f t="shared" si="28"/>
        <v>1</v>
      </c>
      <c r="Q87" s="24">
        <f t="shared" si="28"/>
        <v>2</v>
      </c>
      <c r="R87" s="24">
        <f t="shared" si="28"/>
        <v>3</v>
      </c>
      <c r="S87" s="24">
        <f t="shared" si="28"/>
        <v>4</v>
      </c>
      <c r="T87" s="24">
        <f t="shared" si="28"/>
        <v>5</v>
      </c>
      <c r="U87" s="24">
        <f t="shared" si="28"/>
        <v>6</v>
      </c>
      <c r="V87" s="24">
        <f t="shared" si="28"/>
        <v>7</v>
      </c>
      <c r="W87" s="24">
        <f t="shared" si="28"/>
        <v>1</v>
      </c>
      <c r="X87" s="24">
        <f t="shared" si="28"/>
        <v>2</v>
      </c>
      <c r="Y87" s="24">
        <f t="shared" si="28"/>
        <v>3</v>
      </c>
      <c r="Z87" s="24">
        <f t="shared" si="28"/>
        <v>4</v>
      </c>
      <c r="AA87" s="24">
        <f t="shared" si="28"/>
        <v>5</v>
      </c>
      <c r="AB87" s="24">
        <f t="shared" si="28"/>
        <v>6</v>
      </c>
      <c r="AC87" s="24">
        <f t="shared" si="28"/>
        <v>7</v>
      </c>
      <c r="AD87" s="24">
        <f t="shared" si="28"/>
        <v>1</v>
      </c>
      <c r="AE87" s="24">
        <f t="shared" si="28"/>
        <v>2</v>
      </c>
      <c r="AF87" s="24">
        <f t="shared" si="28"/>
        <v>3</v>
      </c>
      <c r="AG87" s="24" t="e" vm="1">
        <f t="shared" si="28"/>
        <v>#VALUE!</v>
      </c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2:75" x14ac:dyDescent="0.4">
      <c r="B88" s="28" t="s">
        <v>41</v>
      </c>
      <c r="C88" s="25">
        <f>IF(C87=7,1,0)</f>
        <v>0</v>
      </c>
      <c r="D88" s="25">
        <f t="shared" ref="D88:AD88" si="29">IF(D87=7,1,0)</f>
        <v>0</v>
      </c>
      <c r="E88" s="25">
        <f t="shared" si="29"/>
        <v>0</v>
      </c>
      <c r="F88" s="25">
        <f t="shared" si="29"/>
        <v>0</v>
      </c>
      <c r="G88" s="25">
        <f t="shared" si="29"/>
        <v>0</v>
      </c>
      <c r="H88" s="25">
        <f t="shared" si="29"/>
        <v>1</v>
      </c>
      <c r="I88" s="25">
        <f t="shared" si="29"/>
        <v>0</v>
      </c>
      <c r="J88" s="25">
        <f t="shared" si="29"/>
        <v>0</v>
      </c>
      <c r="K88" s="25">
        <f t="shared" si="29"/>
        <v>0</v>
      </c>
      <c r="L88" s="25">
        <f t="shared" si="29"/>
        <v>0</v>
      </c>
      <c r="M88" s="25">
        <f t="shared" si="29"/>
        <v>0</v>
      </c>
      <c r="N88" s="25">
        <f t="shared" si="29"/>
        <v>0</v>
      </c>
      <c r="O88" s="25">
        <f t="shared" si="29"/>
        <v>1</v>
      </c>
      <c r="P88" s="25">
        <f t="shared" si="29"/>
        <v>0</v>
      </c>
      <c r="Q88" s="25">
        <f t="shared" si="29"/>
        <v>0</v>
      </c>
      <c r="R88" s="25">
        <f t="shared" si="29"/>
        <v>0</v>
      </c>
      <c r="S88" s="25">
        <f t="shared" si="29"/>
        <v>0</v>
      </c>
      <c r="T88" s="25">
        <f t="shared" si="29"/>
        <v>0</v>
      </c>
      <c r="U88" s="25">
        <f t="shared" si="29"/>
        <v>0</v>
      </c>
      <c r="V88" s="25">
        <f t="shared" si="29"/>
        <v>1</v>
      </c>
      <c r="W88" s="25">
        <f t="shared" si="29"/>
        <v>0</v>
      </c>
      <c r="X88" s="25">
        <f t="shared" si="29"/>
        <v>0</v>
      </c>
      <c r="Y88" s="25">
        <f t="shared" si="29"/>
        <v>0</v>
      </c>
      <c r="Z88" s="25">
        <f t="shared" si="29"/>
        <v>0</v>
      </c>
      <c r="AA88" s="25">
        <f t="shared" si="29"/>
        <v>0</v>
      </c>
      <c r="AB88" s="25">
        <f t="shared" si="29"/>
        <v>0</v>
      </c>
      <c r="AC88" s="25">
        <f t="shared" si="29"/>
        <v>1</v>
      </c>
      <c r="AD88" s="25">
        <f t="shared" si="29"/>
        <v>0</v>
      </c>
      <c r="AE88" s="25">
        <f>IF(AE87=7,1,0)</f>
        <v>0</v>
      </c>
      <c r="AF88" s="25">
        <f t="shared" ref="AF88" si="30">IF(AF87=7,1,0)</f>
        <v>0</v>
      </c>
      <c r="AG88" s="25" t="e" vm="2">
        <f>IF(AG87=7,1,0)</f>
        <v>#VALUE!</v>
      </c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spans="2:75" x14ac:dyDescent="0.4">
      <c r="B89" s="28" t="s">
        <v>42</v>
      </c>
      <c r="C89" s="25">
        <f>IF(C87=1,1,0)</f>
        <v>0</v>
      </c>
      <c r="D89" s="25">
        <f t="shared" ref="D89:U89" si="31">IF(D87=1,1,0)</f>
        <v>0</v>
      </c>
      <c r="E89" s="25">
        <f t="shared" si="31"/>
        <v>0</v>
      </c>
      <c r="F89" s="25">
        <f t="shared" si="31"/>
        <v>0</v>
      </c>
      <c r="G89" s="25">
        <f t="shared" si="31"/>
        <v>0</v>
      </c>
      <c r="H89" s="25">
        <f t="shared" si="31"/>
        <v>0</v>
      </c>
      <c r="I89" s="25">
        <f t="shared" si="31"/>
        <v>1</v>
      </c>
      <c r="J89" s="25">
        <f t="shared" si="31"/>
        <v>0</v>
      </c>
      <c r="K89" s="25">
        <f t="shared" si="31"/>
        <v>0</v>
      </c>
      <c r="L89" s="25">
        <f t="shared" si="31"/>
        <v>0</v>
      </c>
      <c r="M89" s="25">
        <f t="shared" si="31"/>
        <v>0</v>
      </c>
      <c r="N89" s="25">
        <f t="shared" si="31"/>
        <v>0</v>
      </c>
      <c r="O89" s="25">
        <f t="shared" si="31"/>
        <v>0</v>
      </c>
      <c r="P89" s="25">
        <f t="shared" si="31"/>
        <v>1</v>
      </c>
      <c r="Q89" s="25">
        <f t="shared" si="31"/>
        <v>0</v>
      </c>
      <c r="R89" s="25">
        <f t="shared" si="31"/>
        <v>0</v>
      </c>
      <c r="S89" s="25">
        <f t="shared" si="31"/>
        <v>0</v>
      </c>
      <c r="T89" s="25">
        <f t="shared" si="31"/>
        <v>0</v>
      </c>
      <c r="U89" s="25">
        <f t="shared" si="31"/>
        <v>0</v>
      </c>
      <c r="V89" s="25">
        <f>IF(V87=1,1,0)</f>
        <v>0</v>
      </c>
      <c r="W89" s="25">
        <f t="shared" ref="W89:AF89" si="32">IF(W87=1,1,0)</f>
        <v>1</v>
      </c>
      <c r="X89" s="25">
        <f t="shared" si="32"/>
        <v>0</v>
      </c>
      <c r="Y89" s="25">
        <f t="shared" si="32"/>
        <v>0</v>
      </c>
      <c r="Z89" s="25">
        <f t="shared" si="32"/>
        <v>0</v>
      </c>
      <c r="AA89" s="25">
        <f t="shared" si="32"/>
        <v>0</v>
      </c>
      <c r="AB89" s="25">
        <f t="shared" si="32"/>
        <v>0</v>
      </c>
      <c r="AC89" s="25">
        <f t="shared" si="32"/>
        <v>0</v>
      </c>
      <c r="AD89" s="25">
        <f t="shared" si="32"/>
        <v>1</v>
      </c>
      <c r="AE89" s="25">
        <f t="shared" si="32"/>
        <v>0</v>
      </c>
      <c r="AF89" s="25">
        <f t="shared" si="32"/>
        <v>0</v>
      </c>
      <c r="AG89" s="25" t="e" vm="2">
        <f>IF(AG87=1,1,0)</f>
        <v>#VALUE!</v>
      </c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2:75" x14ac:dyDescent="0.4">
      <c r="B90" s="29" t="s">
        <v>43</v>
      </c>
      <c r="C90" s="26">
        <f>IF(C32="〇",1,0)</f>
        <v>1</v>
      </c>
      <c r="D90" s="26">
        <f t="shared" ref="D90:AG90" si="33">IF(D32="〇",1,0)</f>
        <v>1</v>
      </c>
      <c r="E90" s="26">
        <f t="shared" si="33"/>
        <v>1</v>
      </c>
      <c r="F90" s="26">
        <f t="shared" si="33"/>
        <v>1</v>
      </c>
      <c r="G90" s="26">
        <f t="shared" si="33"/>
        <v>1</v>
      </c>
      <c r="H90" s="26">
        <f t="shared" si="33"/>
        <v>1</v>
      </c>
      <c r="I90" s="26">
        <f t="shared" si="33"/>
        <v>1</v>
      </c>
      <c r="J90" s="26">
        <f t="shared" si="33"/>
        <v>1</v>
      </c>
      <c r="K90" s="26">
        <f t="shared" si="33"/>
        <v>1</v>
      </c>
      <c r="L90" s="26">
        <f t="shared" si="33"/>
        <v>1</v>
      </c>
      <c r="M90" s="26">
        <f t="shared" si="33"/>
        <v>0</v>
      </c>
      <c r="N90" s="26">
        <f t="shared" si="33"/>
        <v>0</v>
      </c>
      <c r="O90" s="26">
        <f t="shared" si="33"/>
        <v>0</v>
      </c>
      <c r="P90" s="26">
        <f t="shared" si="33"/>
        <v>0</v>
      </c>
      <c r="Q90" s="26">
        <f t="shared" si="33"/>
        <v>0</v>
      </c>
      <c r="R90" s="26">
        <f t="shared" si="33"/>
        <v>0</v>
      </c>
      <c r="S90" s="26">
        <f t="shared" si="33"/>
        <v>0</v>
      </c>
      <c r="T90" s="26">
        <f t="shared" si="33"/>
        <v>0</v>
      </c>
      <c r="U90" s="26">
        <f t="shared" si="33"/>
        <v>0</v>
      </c>
      <c r="V90" s="26">
        <f t="shared" si="33"/>
        <v>0</v>
      </c>
      <c r="W90" s="26">
        <f t="shared" si="33"/>
        <v>0</v>
      </c>
      <c r="X90" s="26">
        <f t="shared" si="33"/>
        <v>0</v>
      </c>
      <c r="Y90" s="26">
        <f t="shared" si="33"/>
        <v>0</v>
      </c>
      <c r="Z90" s="26">
        <f t="shared" si="33"/>
        <v>0</v>
      </c>
      <c r="AA90" s="26">
        <f t="shared" si="33"/>
        <v>0</v>
      </c>
      <c r="AB90" s="26">
        <f t="shared" si="33"/>
        <v>0</v>
      </c>
      <c r="AC90" s="26">
        <f t="shared" si="33"/>
        <v>0</v>
      </c>
      <c r="AD90" s="26">
        <f t="shared" si="33"/>
        <v>0</v>
      </c>
      <c r="AE90" s="26">
        <f t="shared" si="33"/>
        <v>0</v>
      </c>
      <c r="AF90" s="26">
        <f t="shared" si="33"/>
        <v>0</v>
      </c>
      <c r="AG90" s="26">
        <f t="shared" si="33"/>
        <v>0</v>
      </c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spans="2:75" x14ac:dyDescent="0.4">
      <c r="B91" s="29" t="s">
        <v>44</v>
      </c>
      <c r="C91" s="26">
        <f>IF(AND(C88=1,C90=1),1,0)</f>
        <v>0</v>
      </c>
      <c r="D91" s="26">
        <f t="shared" ref="D91:AF91" si="34">IF(AND(D88=1,D90=1),1,0)</f>
        <v>0</v>
      </c>
      <c r="E91" s="26">
        <f t="shared" si="34"/>
        <v>0</v>
      </c>
      <c r="F91" s="26">
        <f t="shared" si="34"/>
        <v>0</v>
      </c>
      <c r="G91" s="26">
        <f t="shared" si="34"/>
        <v>0</v>
      </c>
      <c r="H91" s="26">
        <f t="shared" si="34"/>
        <v>1</v>
      </c>
      <c r="I91" s="26">
        <f t="shared" si="34"/>
        <v>0</v>
      </c>
      <c r="J91" s="26">
        <f t="shared" si="34"/>
        <v>0</v>
      </c>
      <c r="K91" s="26">
        <f t="shared" si="34"/>
        <v>0</v>
      </c>
      <c r="L91" s="26">
        <f t="shared" si="34"/>
        <v>0</v>
      </c>
      <c r="M91" s="26">
        <f t="shared" si="34"/>
        <v>0</v>
      </c>
      <c r="N91" s="26">
        <f t="shared" si="34"/>
        <v>0</v>
      </c>
      <c r="O91" s="26">
        <f t="shared" si="34"/>
        <v>0</v>
      </c>
      <c r="P91" s="26">
        <f t="shared" si="34"/>
        <v>0</v>
      </c>
      <c r="Q91" s="26">
        <f t="shared" si="34"/>
        <v>0</v>
      </c>
      <c r="R91" s="26">
        <f t="shared" si="34"/>
        <v>0</v>
      </c>
      <c r="S91" s="26">
        <f t="shared" si="34"/>
        <v>0</v>
      </c>
      <c r="T91" s="26">
        <f t="shared" si="34"/>
        <v>0</v>
      </c>
      <c r="U91" s="26">
        <f t="shared" si="34"/>
        <v>0</v>
      </c>
      <c r="V91" s="26">
        <f t="shared" si="34"/>
        <v>0</v>
      </c>
      <c r="W91" s="26">
        <f t="shared" si="34"/>
        <v>0</v>
      </c>
      <c r="X91" s="26">
        <f t="shared" si="34"/>
        <v>0</v>
      </c>
      <c r="Y91" s="26">
        <f t="shared" si="34"/>
        <v>0</v>
      </c>
      <c r="Z91" s="26">
        <f t="shared" si="34"/>
        <v>0</v>
      </c>
      <c r="AA91" s="26">
        <f t="shared" si="34"/>
        <v>0</v>
      </c>
      <c r="AB91" s="26">
        <f t="shared" si="34"/>
        <v>0</v>
      </c>
      <c r="AC91" s="26">
        <f t="shared" si="34"/>
        <v>0</v>
      </c>
      <c r="AD91" s="26">
        <f t="shared" si="34"/>
        <v>0</v>
      </c>
      <c r="AE91" s="26">
        <f t="shared" si="34"/>
        <v>0</v>
      </c>
      <c r="AF91" s="26">
        <f t="shared" si="34"/>
        <v>0</v>
      </c>
      <c r="AG91" s="26" t="e" vm="3">
        <f>IF(AND(AG88=1,AG90=1),1,0)</f>
        <v>#VALUE!</v>
      </c>
      <c r="AH91" s="30">
        <f>COUNTIFS(C91:AG91,1)</f>
        <v>1</v>
      </c>
      <c r="AI91" s="26">
        <f>SUM(AH91:AH92)</f>
        <v>2</v>
      </c>
      <c r="AJ91" t="s">
        <v>50</v>
      </c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2:75" x14ac:dyDescent="0.4">
      <c r="B92" s="29" t="s">
        <v>45</v>
      </c>
      <c r="C92" s="26">
        <f>IF(AND(C89=1,C90=1),1,0)</f>
        <v>0</v>
      </c>
      <c r="D92" s="26">
        <f t="shared" ref="D92:AF92" si="35">IF(AND(D89=1,D90=1),1,0)</f>
        <v>0</v>
      </c>
      <c r="E92" s="26">
        <f t="shared" si="35"/>
        <v>0</v>
      </c>
      <c r="F92" s="26">
        <f t="shared" si="35"/>
        <v>0</v>
      </c>
      <c r="G92" s="26">
        <f t="shared" si="35"/>
        <v>0</v>
      </c>
      <c r="H92" s="26">
        <f t="shared" si="35"/>
        <v>0</v>
      </c>
      <c r="I92" s="26">
        <f t="shared" si="35"/>
        <v>1</v>
      </c>
      <c r="J92" s="26">
        <f t="shared" si="35"/>
        <v>0</v>
      </c>
      <c r="K92" s="26">
        <f t="shared" si="35"/>
        <v>0</v>
      </c>
      <c r="L92" s="26">
        <f t="shared" si="35"/>
        <v>0</v>
      </c>
      <c r="M92" s="26">
        <f t="shared" si="35"/>
        <v>0</v>
      </c>
      <c r="N92" s="26">
        <f t="shared" si="35"/>
        <v>0</v>
      </c>
      <c r="O92" s="26">
        <f t="shared" si="35"/>
        <v>0</v>
      </c>
      <c r="P92" s="26">
        <f t="shared" si="35"/>
        <v>0</v>
      </c>
      <c r="Q92" s="26">
        <f t="shared" si="35"/>
        <v>0</v>
      </c>
      <c r="R92" s="26">
        <f t="shared" si="35"/>
        <v>0</v>
      </c>
      <c r="S92" s="26">
        <f t="shared" si="35"/>
        <v>0</v>
      </c>
      <c r="T92" s="26">
        <f t="shared" si="35"/>
        <v>0</v>
      </c>
      <c r="U92" s="26">
        <f t="shared" si="35"/>
        <v>0</v>
      </c>
      <c r="V92" s="26">
        <f t="shared" si="35"/>
        <v>0</v>
      </c>
      <c r="W92" s="26">
        <f t="shared" si="35"/>
        <v>0</v>
      </c>
      <c r="X92" s="26">
        <f t="shared" si="35"/>
        <v>0</v>
      </c>
      <c r="Y92" s="26">
        <f t="shared" si="35"/>
        <v>0</v>
      </c>
      <c r="Z92" s="26">
        <f t="shared" si="35"/>
        <v>0</v>
      </c>
      <c r="AA92" s="26">
        <f t="shared" si="35"/>
        <v>0</v>
      </c>
      <c r="AB92" s="26">
        <f t="shared" si="35"/>
        <v>0</v>
      </c>
      <c r="AC92" s="26">
        <f t="shared" si="35"/>
        <v>0</v>
      </c>
      <c r="AD92" s="26">
        <f t="shared" si="35"/>
        <v>0</v>
      </c>
      <c r="AE92" s="26">
        <f t="shared" si="35"/>
        <v>0</v>
      </c>
      <c r="AF92" s="26">
        <f t="shared" si="35"/>
        <v>0</v>
      </c>
      <c r="AG92" s="26" t="e" vm="3">
        <f>IF(AND(AG89=1,AG90=1),1,0)</f>
        <v>#VALUE!</v>
      </c>
      <c r="AH92" s="30">
        <f>COUNTIFS(C92:AG92,1)</f>
        <v>1</v>
      </c>
      <c r="AI92" s="27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spans="2:75" x14ac:dyDescent="0.4"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2:75" x14ac:dyDescent="0.4"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spans="2:75" x14ac:dyDescent="0.4">
      <c r="B95" s="33" t="s">
        <v>40</v>
      </c>
      <c r="C95" s="24" t="e" vm="1">
        <f>WEEKDAY(C36)</f>
        <v>#VALUE!</v>
      </c>
      <c r="D95" s="24" t="e" vm="1">
        <f t="shared" ref="D95:AG95" si="36">WEEKDAY(D36)</f>
        <v>#VALUE!</v>
      </c>
      <c r="E95" s="24" t="e" vm="1">
        <f t="shared" si="36"/>
        <v>#VALUE!</v>
      </c>
      <c r="F95" s="24" t="e" vm="1">
        <f t="shared" si="36"/>
        <v>#VALUE!</v>
      </c>
      <c r="G95" s="24" t="e" vm="1">
        <f t="shared" si="36"/>
        <v>#VALUE!</v>
      </c>
      <c r="H95" s="24" t="e" vm="1">
        <f t="shared" si="36"/>
        <v>#VALUE!</v>
      </c>
      <c r="I95" s="24" t="e" vm="1">
        <f t="shared" si="36"/>
        <v>#VALUE!</v>
      </c>
      <c r="J95" s="24" t="e" vm="1">
        <f t="shared" si="36"/>
        <v>#VALUE!</v>
      </c>
      <c r="K95" s="24" t="e" vm="1">
        <f t="shared" si="36"/>
        <v>#VALUE!</v>
      </c>
      <c r="L95" s="24" t="e" vm="1">
        <f t="shared" si="36"/>
        <v>#VALUE!</v>
      </c>
      <c r="M95" s="24" t="e" vm="1">
        <f t="shared" si="36"/>
        <v>#VALUE!</v>
      </c>
      <c r="N95" s="24" t="e" vm="1">
        <f t="shared" si="36"/>
        <v>#VALUE!</v>
      </c>
      <c r="O95" s="24" t="e" vm="1">
        <f t="shared" si="36"/>
        <v>#VALUE!</v>
      </c>
      <c r="P95" s="24" t="e" vm="1">
        <f t="shared" si="36"/>
        <v>#VALUE!</v>
      </c>
      <c r="Q95" s="24" t="e" vm="1">
        <f t="shared" si="36"/>
        <v>#VALUE!</v>
      </c>
      <c r="R95" s="24" t="e" vm="1">
        <f t="shared" si="36"/>
        <v>#VALUE!</v>
      </c>
      <c r="S95" s="24" t="e" vm="1">
        <f t="shared" si="36"/>
        <v>#VALUE!</v>
      </c>
      <c r="T95" s="24" t="e" vm="1">
        <f t="shared" si="36"/>
        <v>#VALUE!</v>
      </c>
      <c r="U95" s="24" t="e" vm="1">
        <f t="shared" si="36"/>
        <v>#VALUE!</v>
      </c>
      <c r="V95" s="24" t="e" vm="1">
        <f t="shared" si="36"/>
        <v>#VALUE!</v>
      </c>
      <c r="W95" s="24" t="e" vm="1">
        <f t="shared" si="36"/>
        <v>#VALUE!</v>
      </c>
      <c r="X95" s="24" t="e" vm="1">
        <f t="shared" si="36"/>
        <v>#VALUE!</v>
      </c>
      <c r="Y95" s="24" t="e" vm="1">
        <f t="shared" si="36"/>
        <v>#VALUE!</v>
      </c>
      <c r="Z95" s="24" t="e" vm="1">
        <f t="shared" si="36"/>
        <v>#VALUE!</v>
      </c>
      <c r="AA95" s="24" t="e" vm="1">
        <f t="shared" si="36"/>
        <v>#VALUE!</v>
      </c>
      <c r="AB95" s="24" t="e" vm="1">
        <f t="shared" si="36"/>
        <v>#VALUE!</v>
      </c>
      <c r="AC95" s="24" t="e" vm="1">
        <f t="shared" si="36"/>
        <v>#VALUE!</v>
      </c>
      <c r="AD95" s="24" t="e" vm="1">
        <f t="shared" si="36"/>
        <v>#VALUE!</v>
      </c>
      <c r="AE95" s="24" t="e" vm="1">
        <f t="shared" si="36"/>
        <v>#VALUE!</v>
      </c>
      <c r="AF95" s="24" t="e" vm="1">
        <f>WEEKDAY(AF36)</f>
        <v>#VALUE!</v>
      </c>
      <c r="AG95" s="24" t="e" vm="1">
        <f t="shared" si="36"/>
        <v>#VALUE!</v>
      </c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2:75" x14ac:dyDescent="0.4">
      <c r="B96" s="28" t="s">
        <v>41</v>
      </c>
      <c r="C96" s="25" t="e" vm="2">
        <f>IF(C95=7,1,0)</f>
        <v>#VALUE!</v>
      </c>
      <c r="D96" s="25" t="e" vm="2">
        <f t="shared" ref="D96:AD96" si="37">IF(D95=7,1,0)</f>
        <v>#VALUE!</v>
      </c>
      <c r="E96" s="25" t="e" vm="2">
        <f t="shared" si="37"/>
        <v>#VALUE!</v>
      </c>
      <c r="F96" s="25" t="e" vm="2">
        <f t="shared" si="37"/>
        <v>#VALUE!</v>
      </c>
      <c r="G96" s="25" t="e" vm="2">
        <f t="shared" si="37"/>
        <v>#VALUE!</v>
      </c>
      <c r="H96" s="25" t="e" vm="2">
        <f t="shared" si="37"/>
        <v>#VALUE!</v>
      </c>
      <c r="I96" s="25" t="e" vm="2">
        <f t="shared" si="37"/>
        <v>#VALUE!</v>
      </c>
      <c r="J96" s="25" t="e" vm="2">
        <f t="shared" si="37"/>
        <v>#VALUE!</v>
      </c>
      <c r="K96" s="25" t="e" vm="2">
        <f t="shared" si="37"/>
        <v>#VALUE!</v>
      </c>
      <c r="L96" s="25" t="e" vm="2">
        <f t="shared" si="37"/>
        <v>#VALUE!</v>
      </c>
      <c r="M96" s="25" t="e" vm="2">
        <f t="shared" si="37"/>
        <v>#VALUE!</v>
      </c>
      <c r="N96" s="25" t="e" vm="2">
        <f t="shared" si="37"/>
        <v>#VALUE!</v>
      </c>
      <c r="O96" s="25" t="e" vm="2">
        <f t="shared" si="37"/>
        <v>#VALUE!</v>
      </c>
      <c r="P96" s="25" t="e" vm="2">
        <f t="shared" si="37"/>
        <v>#VALUE!</v>
      </c>
      <c r="Q96" s="25" t="e" vm="2">
        <f t="shared" si="37"/>
        <v>#VALUE!</v>
      </c>
      <c r="R96" s="25" t="e" vm="2">
        <f t="shared" si="37"/>
        <v>#VALUE!</v>
      </c>
      <c r="S96" s="25" t="e" vm="2">
        <f t="shared" si="37"/>
        <v>#VALUE!</v>
      </c>
      <c r="T96" s="25" t="e" vm="2">
        <f t="shared" si="37"/>
        <v>#VALUE!</v>
      </c>
      <c r="U96" s="25" t="e" vm="2">
        <f t="shared" si="37"/>
        <v>#VALUE!</v>
      </c>
      <c r="V96" s="25" t="e" vm="2">
        <f t="shared" si="37"/>
        <v>#VALUE!</v>
      </c>
      <c r="W96" s="25" t="e" vm="2">
        <f t="shared" si="37"/>
        <v>#VALUE!</v>
      </c>
      <c r="X96" s="25" t="e" vm="2">
        <f t="shared" si="37"/>
        <v>#VALUE!</v>
      </c>
      <c r="Y96" s="25" t="e" vm="2">
        <f t="shared" si="37"/>
        <v>#VALUE!</v>
      </c>
      <c r="Z96" s="25" t="e" vm="2">
        <f t="shared" si="37"/>
        <v>#VALUE!</v>
      </c>
      <c r="AA96" s="25" t="e" vm="2">
        <f t="shared" si="37"/>
        <v>#VALUE!</v>
      </c>
      <c r="AB96" s="25" t="e" vm="2">
        <f t="shared" si="37"/>
        <v>#VALUE!</v>
      </c>
      <c r="AC96" s="25" t="e" vm="2">
        <f t="shared" si="37"/>
        <v>#VALUE!</v>
      </c>
      <c r="AD96" s="25" t="e" vm="2">
        <f t="shared" si="37"/>
        <v>#VALUE!</v>
      </c>
      <c r="AE96" s="25" t="e" vm="2">
        <f>IF(AE95=7,1,0)</f>
        <v>#VALUE!</v>
      </c>
      <c r="AF96" s="25" t="e" vm="2">
        <f>IF(AF95=7,1,0)</f>
        <v>#VALUE!</v>
      </c>
      <c r="AG96" s="25" t="e" vm="2">
        <f>IF(AG95=7,1,0)</f>
        <v>#VALUE!</v>
      </c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spans="2:75" x14ac:dyDescent="0.4">
      <c r="B97" s="28" t="s">
        <v>42</v>
      </c>
      <c r="C97" s="25" t="e" vm="2">
        <f>IF(C95=1,1,0)</f>
        <v>#VALUE!</v>
      </c>
      <c r="D97" s="25" t="e" vm="2">
        <f t="shared" ref="D97:U97" si="38">IF(D95=1,1,0)</f>
        <v>#VALUE!</v>
      </c>
      <c r="E97" s="25" t="e" vm="2">
        <f t="shared" si="38"/>
        <v>#VALUE!</v>
      </c>
      <c r="F97" s="25" t="e" vm="2">
        <f t="shared" si="38"/>
        <v>#VALUE!</v>
      </c>
      <c r="G97" s="25" t="e" vm="2">
        <f t="shared" si="38"/>
        <v>#VALUE!</v>
      </c>
      <c r="H97" s="25" t="e" vm="2">
        <f t="shared" si="38"/>
        <v>#VALUE!</v>
      </c>
      <c r="I97" s="25" t="e" vm="2">
        <f t="shared" si="38"/>
        <v>#VALUE!</v>
      </c>
      <c r="J97" s="25" t="e" vm="2">
        <f t="shared" si="38"/>
        <v>#VALUE!</v>
      </c>
      <c r="K97" s="25" t="e" vm="2">
        <f t="shared" si="38"/>
        <v>#VALUE!</v>
      </c>
      <c r="L97" s="25" t="e" vm="2">
        <f t="shared" si="38"/>
        <v>#VALUE!</v>
      </c>
      <c r="M97" s="25" t="e" vm="2">
        <f t="shared" si="38"/>
        <v>#VALUE!</v>
      </c>
      <c r="N97" s="25" t="e" vm="2">
        <f t="shared" si="38"/>
        <v>#VALUE!</v>
      </c>
      <c r="O97" s="25" t="e" vm="2">
        <f t="shared" si="38"/>
        <v>#VALUE!</v>
      </c>
      <c r="P97" s="25" t="e" vm="2">
        <f t="shared" si="38"/>
        <v>#VALUE!</v>
      </c>
      <c r="Q97" s="25" t="e" vm="2">
        <f t="shared" si="38"/>
        <v>#VALUE!</v>
      </c>
      <c r="R97" s="25" t="e" vm="2">
        <f t="shared" si="38"/>
        <v>#VALUE!</v>
      </c>
      <c r="S97" s="25" t="e" vm="2">
        <f t="shared" si="38"/>
        <v>#VALUE!</v>
      </c>
      <c r="T97" s="25" t="e" vm="2">
        <f t="shared" si="38"/>
        <v>#VALUE!</v>
      </c>
      <c r="U97" s="25" t="e" vm="2">
        <f t="shared" si="38"/>
        <v>#VALUE!</v>
      </c>
      <c r="V97" s="25" t="e" vm="2">
        <f>IF(V95=1,1,0)</f>
        <v>#VALUE!</v>
      </c>
      <c r="W97" s="25" t="e" vm="2">
        <f t="shared" ref="W97:AE97" si="39">IF(W95=1,1,0)</f>
        <v>#VALUE!</v>
      </c>
      <c r="X97" s="25" t="e" vm="2">
        <f t="shared" si="39"/>
        <v>#VALUE!</v>
      </c>
      <c r="Y97" s="25" t="e" vm="2">
        <f t="shared" si="39"/>
        <v>#VALUE!</v>
      </c>
      <c r="Z97" s="25" t="e" vm="2">
        <f t="shared" si="39"/>
        <v>#VALUE!</v>
      </c>
      <c r="AA97" s="25" t="e" vm="2">
        <f t="shared" si="39"/>
        <v>#VALUE!</v>
      </c>
      <c r="AB97" s="25" t="e" vm="2">
        <f t="shared" si="39"/>
        <v>#VALUE!</v>
      </c>
      <c r="AC97" s="25" t="e" vm="2">
        <f t="shared" si="39"/>
        <v>#VALUE!</v>
      </c>
      <c r="AD97" s="25" t="e" vm="2">
        <f t="shared" si="39"/>
        <v>#VALUE!</v>
      </c>
      <c r="AE97" s="25" t="e" vm="2">
        <f t="shared" si="39"/>
        <v>#VALUE!</v>
      </c>
      <c r="AF97" s="25" t="e" vm="2">
        <f>IF(AF95=1,1,0)</f>
        <v>#VALUE!</v>
      </c>
      <c r="AG97" s="25" t="e" vm="2">
        <f>IF(AG95=1,1,0)</f>
        <v>#VALUE!</v>
      </c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2:75" x14ac:dyDescent="0.4">
      <c r="B98" s="29" t="s">
        <v>43</v>
      </c>
      <c r="C98" s="26">
        <f>IF(C38="〇",1,0)</f>
        <v>0</v>
      </c>
      <c r="D98" s="26">
        <f t="shared" ref="D98:AG98" si="40">IF(D38="〇",1,0)</f>
        <v>0</v>
      </c>
      <c r="E98" s="26">
        <f t="shared" si="40"/>
        <v>0</v>
      </c>
      <c r="F98" s="26">
        <f t="shared" si="40"/>
        <v>0</v>
      </c>
      <c r="G98" s="26">
        <f t="shared" si="40"/>
        <v>0</v>
      </c>
      <c r="H98" s="26">
        <f t="shared" si="40"/>
        <v>0</v>
      </c>
      <c r="I98" s="26">
        <f t="shared" si="40"/>
        <v>0</v>
      </c>
      <c r="J98" s="26">
        <f t="shared" si="40"/>
        <v>0</v>
      </c>
      <c r="K98" s="26">
        <f t="shared" si="40"/>
        <v>0</v>
      </c>
      <c r="L98" s="26">
        <f t="shared" si="40"/>
        <v>0</v>
      </c>
      <c r="M98" s="26">
        <f t="shared" si="40"/>
        <v>0</v>
      </c>
      <c r="N98" s="26">
        <f t="shared" si="40"/>
        <v>0</v>
      </c>
      <c r="O98" s="26">
        <f t="shared" si="40"/>
        <v>0</v>
      </c>
      <c r="P98" s="26">
        <f t="shared" si="40"/>
        <v>0</v>
      </c>
      <c r="Q98" s="26">
        <f t="shared" si="40"/>
        <v>0</v>
      </c>
      <c r="R98" s="26">
        <f t="shared" si="40"/>
        <v>0</v>
      </c>
      <c r="S98" s="26">
        <f t="shared" si="40"/>
        <v>0</v>
      </c>
      <c r="T98" s="26">
        <f t="shared" si="40"/>
        <v>0</v>
      </c>
      <c r="U98" s="26">
        <f t="shared" si="40"/>
        <v>0</v>
      </c>
      <c r="V98" s="26">
        <f t="shared" si="40"/>
        <v>0</v>
      </c>
      <c r="W98" s="26">
        <f t="shared" si="40"/>
        <v>0</v>
      </c>
      <c r="X98" s="26">
        <f t="shared" si="40"/>
        <v>0</v>
      </c>
      <c r="Y98" s="26">
        <f t="shared" si="40"/>
        <v>0</v>
      </c>
      <c r="Z98" s="26">
        <f t="shared" si="40"/>
        <v>0</v>
      </c>
      <c r="AA98" s="26">
        <f t="shared" si="40"/>
        <v>0</v>
      </c>
      <c r="AB98" s="26">
        <f t="shared" si="40"/>
        <v>0</v>
      </c>
      <c r="AC98" s="26">
        <f t="shared" si="40"/>
        <v>0</v>
      </c>
      <c r="AD98" s="26">
        <f t="shared" si="40"/>
        <v>0</v>
      </c>
      <c r="AE98" s="26">
        <f t="shared" si="40"/>
        <v>0</v>
      </c>
      <c r="AF98" s="26">
        <f>IF(AF38="〇",1,0)</f>
        <v>0</v>
      </c>
      <c r="AG98" s="26">
        <f t="shared" si="40"/>
        <v>0</v>
      </c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spans="2:75" x14ac:dyDescent="0.4">
      <c r="B99" s="29" t="s">
        <v>44</v>
      </c>
      <c r="C99" s="26" t="e" vm="3">
        <f>IF(AND(C96=1,C98=1),1,0)</f>
        <v>#VALUE!</v>
      </c>
      <c r="D99" s="26" t="e" vm="3">
        <f t="shared" ref="D99:AE99" si="41">IF(AND(D96=1,D98=1),1,0)</f>
        <v>#VALUE!</v>
      </c>
      <c r="E99" s="26" t="e" vm="3">
        <f t="shared" si="41"/>
        <v>#VALUE!</v>
      </c>
      <c r="F99" s="26" t="e" vm="3">
        <f t="shared" si="41"/>
        <v>#VALUE!</v>
      </c>
      <c r="G99" s="26" t="e" vm="3">
        <f t="shared" si="41"/>
        <v>#VALUE!</v>
      </c>
      <c r="H99" s="26" t="e" vm="3">
        <f t="shared" si="41"/>
        <v>#VALUE!</v>
      </c>
      <c r="I99" s="26" t="e" vm="3">
        <f t="shared" si="41"/>
        <v>#VALUE!</v>
      </c>
      <c r="J99" s="26" t="e" vm="3">
        <f t="shared" si="41"/>
        <v>#VALUE!</v>
      </c>
      <c r="K99" s="26" t="e" vm="3">
        <f t="shared" si="41"/>
        <v>#VALUE!</v>
      </c>
      <c r="L99" s="26" t="e" vm="3">
        <f t="shared" si="41"/>
        <v>#VALUE!</v>
      </c>
      <c r="M99" s="26" t="e" vm="3">
        <f t="shared" si="41"/>
        <v>#VALUE!</v>
      </c>
      <c r="N99" s="26" t="e" vm="3">
        <f t="shared" si="41"/>
        <v>#VALUE!</v>
      </c>
      <c r="O99" s="26" t="e" vm="3">
        <f t="shared" si="41"/>
        <v>#VALUE!</v>
      </c>
      <c r="P99" s="26" t="e" vm="3">
        <f t="shared" si="41"/>
        <v>#VALUE!</v>
      </c>
      <c r="Q99" s="26" t="e" vm="3">
        <f t="shared" si="41"/>
        <v>#VALUE!</v>
      </c>
      <c r="R99" s="26" t="e" vm="3">
        <f t="shared" si="41"/>
        <v>#VALUE!</v>
      </c>
      <c r="S99" s="26" t="e" vm="3">
        <f t="shared" si="41"/>
        <v>#VALUE!</v>
      </c>
      <c r="T99" s="26" t="e" vm="3">
        <f t="shared" si="41"/>
        <v>#VALUE!</v>
      </c>
      <c r="U99" s="26" t="e" vm="3">
        <f t="shared" si="41"/>
        <v>#VALUE!</v>
      </c>
      <c r="V99" s="26" t="e" vm="3">
        <f t="shared" si="41"/>
        <v>#VALUE!</v>
      </c>
      <c r="W99" s="26" t="e" vm="3">
        <f t="shared" si="41"/>
        <v>#VALUE!</v>
      </c>
      <c r="X99" s="26" t="e" vm="3">
        <f t="shared" si="41"/>
        <v>#VALUE!</v>
      </c>
      <c r="Y99" s="26" t="e" vm="3">
        <f t="shared" si="41"/>
        <v>#VALUE!</v>
      </c>
      <c r="Z99" s="26" t="e" vm="3">
        <f t="shared" si="41"/>
        <v>#VALUE!</v>
      </c>
      <c r="AA99" s="26" t="e" vm="3">
        <f t="shared" si="41"/>
        <v>#VALUE!</v>
      </c>
      <c r="AB99" s="26" t="e" vm="3">
        <f t="shared" si="41"/>
        <v>#VALUE!</v>
      </c>
      <c r="AC99" s="26" t="e" vm="3">
        <f t="shared" si="41"/>
        <v>#VALUE!</v>
      </c>
      <c r="AD99" s="26" t="e" vm="3">
        <f t="shared" si="41"/>
        <v>#VALUE!</v>
      </c>
      <c r="AE99" s="26" t="e" vm="3">
        <f t="shared" si="41"/>
        <v>#VALUE!</v>
      </c>
      <c r="AF99" s="26" t="e" vm="3">
        <f>IF(AND(AF96=1,AF98=1),1,0)</f>
        <v>#VALUE!</v>
      </c>
      <c r="AG99" s="26" t="e" vm="3">
        <f>IF(AND(AG96=1,AG98=1),1,0)</f>
        <v>#VALUE!</v>
      </c>
      <c r="AH99" s="30">
        <f>COUNTIFS(C99:AG99,1)</f>
        <v>0</v>
      </c>
      <c r="AI99" s="26">
        <f>SUM(AH99:AH100)</f>
        <v>0</v>
      </c>
      <c r="AJ99" t="s">
        <v>51</v>
      </c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</row>
    <row r="100" spans="2:75" x14ac:dyDescent="0.4">
      <c r="B100" s="29" t="s">
        <v>45</v>
      </c>
      <c r="C100" s="26" t="e" vm="3">
        <f>IF(AND(C97=1,C98=1),1,0)</f>
        <v>#VALUE!</v>
      </c>
      <c r="D100" s="26" t="e" vm="3">
        <f t="shared" ref="D100:AE100" si="42">IF(AND(D97=1,D98=1),1,0)</f>
        <v>#VALUE!</v>
      </c>
      <c r="E100" s="26" t="e" vm="3">
        <f t="shared" si="42"/>
        <v>#VALUE!</v>
      </c>
      <c r="F100" s="26" t="e" vm="3">
        <f t="shared" si="42"/>
        <v>#VALUE!</v>
      </c>
      <c r="G100" s="26" t="e" vm="3">
        <f t="shared" si="42"/>
        <v>#VALUE!</v>
      </c>
      <c r="H100" s="26" t="e" vm="3">
        <f t="shared" si="42"/>
        <v>#VALUE!</v>
      </c>
      <c r="I100" s="26" t="e" vm="3">
        <f t="shared" si="42"/>
        <v>#VALUE!</v>
      </c>
      <c r="J100" s="26" t="e" vm="3">
        <f t="shared" si="42"/>
        <v>#VALUE!</v>
      </c>
      <c r="K100" s="26" t="e" vm="3">
        <f t="shared" si="42"/>
        <v>#VALUE!</v>
      </c>
      <c r="L100" s="26" t="e" vm="3">
        <f t="shared" si="42"/>
        <v>#VALUE!</v>
      </c>
      <c r="M100" s="26" t="e" vm="3">
        <f t="shared" si="42"/>
        <v>#VALUE!</v>
      </c>
      <c r="N100" s="26" t="e" vm="3">
        <f t="shared" si="42"/>
        <v>#VALUE!</v>
      </c>
      <c r="O100" s="26" t="e" vm="3">
        <f t="shared" si="42"/>
        <v>#VALUE!</v>
      </c>
      <c r="P100" s="26" t="e" vm="3">
        <f t="shared" si="42"/>
        <v>#VALUE!</v>
      </c>
      <c r="Q100" s="26" t="e" vm="3">
        <f t="shared" si="42"/>
        <v>#VALUE!</v>
      </c>
      <c r="R100" s="26" t="e" vm="3">
        <f t="shared" si="42"/>
        <v>#VALUE!</v>
      </c>
      <c r="S100" s="26" t="e" vm="3">
        <f t="shared" si="42"/>
        <v>#VALUE!</v>
      </c>
      <c r="T100" s="26" t="e" vm="3">
        <f t="shared" si="42"/>
        <v>#VALUE!</v>
      </c>
      <c r="U100" s="26" t="e" vm="3">
        <f t="shared" si="42"/>
        <v>#VALUE!</v>
      </c>
      <c r="V100" s="26" t="e" vm="3">
        <f t="shared" si="42"/>
        <v>#VALUE!</v>
      </c>
      <c r="W100" s="26" t="e" vm="3">
        <f t="shared" si="42"/>
        <v>#VALUE!</v>
      </c>
      <c r="X100" s="26" t="e" vm="3">
        <f t="shared" si="42"/>
        <v>#VALUE!</v>
      </c>
      <c r="Y100" s="26" t="e" vm="3">
        <f t="shared" si="42"/>
        <v>#VALUE!</v>
      </c>
      <c r="Z100" s="26" t="e" vm="3">
        <f t="shared" si="42"/>
        <v>#VALUE!</v>
      </c>
      <c r="AA100" s="26" t="e" vm="3">
        <f t="shared" si="42"/>
        <v>#VALUE!</v>
      </c>
      <c r="AB100" s="26" t="e" vm="3">
        <f t="shared" si="42"/>
        <v>#VALUE!</v>
      </c>
      <c r="AC100" s="26" t="e" vm="3">
        <f t="shared" si="42"/>
        <v>#VALUE!</v>
      </c>
      <c r="AD100" s="26" t="e" vm="3">
        <f t="shared" si="42"/>
        <v>#VALUE!</v>
      </c>
      <c r="AE100" s="26" t="e" vm="3">
        <f t="shared" si="42"/>
        <v>#VALUE!</v>
      </c>
      <c r="AF100" s="26" t="e" vm="3">
        <f>IF(AND(AF97=1,AF98=1),1,0)</f>
        <v>#VALUE!</v>
      </c>
      <c r="AG100" s="26" t="e" vm="3">
        <f>IF(AND(AG97=1,AG98=1),1,0)</f>
        <v>#VALUE!</v>
      </c>
      <c r="AH100" s="30">
        <f>COUNTIFS(C100:AG100,1)</f>
        <v>0</v>
      </c>
      <c r="AI100" s="27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</row>
    <row r="101" spans="2:75" x14ac:dyDescent="0.4"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2:75" x14ac:dyDescent="0.4"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spans="2:75" x14ac:dyDescent="0.4">
      <c r="B103" s="33" t="s">
        <v>40</v>
      </c>
      <c r="C103" s="24" t="e" vm="1">
        <f>WEEKDAY(C42)</f>
        <v>#VALUE!</v>
      </c>
      <c r="D103" s="24" t="e" vm="1">
        <f t="shared" ref="D103:AG103" si="43">WEEKDAY(D42)</f>
        <v>#VALUE!</v>
      </c>
      <c r="E103" s="24" t="e" vm="1">
        <f t="shared" si="43"/>
        <v>#VALUE!</v>
      </c>
      <c r="F103" s="24" t="e" vm="1">
        <f t="shared" si="43"/>
        <v>#VALUE!</v>
      </c>
      <c r="G103" s="24" t="e" vm="1">
        <f t="shared" si="43"/>
        <v>#VALUE!</v>
      </c>
      <c r="H103" s="24" t="e" vm="1">
        <f t="shared" si="43"/>
        <v>#VALUE!</v>
      </c>
      <c r="I103" s="24" t="e" vm="1">
        <f t="shared" si="43"/>
        <v>#VALUE!</v>
      </c>
      <c r="J103" s="24" t="e" vm="1">
        <f t="shared" si="43"/>
        <v>#VALUE!</v>
      </c>
      <c r="K103" s="24" t="e" vm="1">
        <f t="shared" si="43"/>
        <v>#VALUE!</v>
      </c>
      <c r="L103" s="24" t="e" vm="1">
        <f t="shared" si="43"/>
        <v>#VALUE!</v>
      </c>
      <c r="M103" s="24" t="e" vm="1">
        <f t="shared" si="43"/>
        <v>#VALUE!</v>
      </c>
      <c r="N103" s="24" t="e" vm="1">
        <f t="shared" si="43"/>
        <v>#VALUE!</v>
      </c>
      <c r="O103" s="24" t="e" vm="1">
        <f t="shared" si="43"/>
        <v>#VALUE!</v>
      </c>
      <c r="P103" s="24" t="e" vm="1">
        <f t="shared" si="43"/>
        <v>#VALUE!</v>
      </c>
      <c r="Q103" s="24" t="e" vm="1">
        <f t="shared" si="43"/>
        <v>#VALUE!</v>
      </c>
      <c r="R103" s="24" t="e" vm="1">
        <f t="shared" si="43"/>
        <v>#VALUE!</v>
      </c>
      <c r="S103" s="24" t="e" vm="1">
        <f t="shared" si="43"/>
        <v>#VALUE!</v>
      </c>
      <c r="T103" s="24" t="e" vm="1">
        <f t="shared" si="43"/>
        <v>#VALUE!</v>
      </c>
      <c r="U103" s="24" t="e" vm="1">
        <f t="shared" si="43"/>
        <v>#VALUE!</v>
      </c>
      <c r="V103" s="24" t="e" vm="1">
        <f t="shared" si="43"/>
        <v>#VALUE!</v>
      </c>
      <c r="W103" s="24" t="e" vm="1">
        <f t="shared" si="43"/>
        <v>#VALUE!</v>
      </c>
      <c r="X103" s="24" t="e" vm="1">
        <f t="shared" si="43"/>
        <v>#VALUE!</v>
      </c>
      <c r="Y103" s="24" t="e" vm="1">
        <f t="shared" si="43"/>
        <v>#VALUE!</v>
      </c>
      <c r="Z103" s="24" t="e" vm="1">
        <f t="shared" si="43"/>
        <v>#VALUE!</v>
      </c>
      <c r="AA103" s="24" t="e" vm="1">
        <f t="shared" si="43"/>
        <v>#VALUE!</v>
      </c>
      <c r="AB103" s="24" t="e" vm="1">
        <f t="shared" si="43"/>
        <v>#VALUE!</v>
      </c>
      <c r="AC103" s="24" t="e" vm="1">
        <f t="shared" si="43"/>
        <v>#VALUE!</v>
      </c>
      <c r="AD103" s="24" t="e" vm="1">
        <f t="shared" si="43"/>
        <v>#VALUE!</v>
      </c>
      <c r="AE103" s="24" t="e" vm="1">
        <f t="shared" si="43"/>
        <v>#VALUE!</v>
      </c>
      <c r="AF103" s="24" t="e" vm="1">
        <f t="shared" si="43"/>
        <v>#VALUE!</v>
      </c>
      <c r="AG103" s="24" t="e" vm="1">
        <f t="shared" si="43"/>
        <v>#VALUE!</v>
      </c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2:75" x14ac:dyDescent="0.4">
      <c r="B104" s="28" t="s">
        <v>41</v>
      </c>
      <c r="C104" s="25" t="e" vm="2">
        <f>IF(C103=7,1,0)</f>
        <v>#VALUE!</v>
      </c>
      <c r="D104" s="25" t="e" vm="2">
        <f t="shared" ref="D104:AD104" si="44">IF(D103=7,1,0)</f>
        <v>#VALUE!</v>
      </c>
      <c r="E104" s="25" t="e" vm="2">
        <f t="shared" si="44"/>
        <v>#VALUE!</v>
      </c>
      <c r="F104" s="25" t="e" vm="2">
        <f t="shared" si="44"/>
        <v>#VALUE!</v>
      </c>
      <c r="G104" s="25" t="e" vm="2">
        <f t="shared" si="44"/>
        <v>#VALUE!</v>
      </c>
      <c r="H104" s="25" t="e" vm="2">
        <f t="shared" si="44"/>
        <v>#VALUE!</v>
      </c>
      <c r="I104" s="25" t="e" vm="2">
        <f t="shared" si="44"/>
        <v>#VALUE!</v>
      </c>
      <c r="J104" s="25" t="e" vm="2">
        <f t="shared" si="44"/>
        <v>#VALUE!</v>
      </c>
      <c r="K104" s="25" t="e" vm="2">
        <f t="shared" si="44"/>
        <v>#VALUE!</v>
      </c>
      <c r="L104" s="25" t="e" vm="2">
        <f t="shared" si="44"/>
        <v>#VALUE!</v>
      </c>
      <c r="M104" s="25" t="e" vm="2">
        <f t="shared" si="44"/>
        <v>#VALUE!</v>
      </c>
      <c r="N104" s="25" t="e" vm="2">
        <f t="shared" si="44"/>
        <v>#VALUE!</v>
      </c>
      <c r="O104" s="25" t="e" vm="2">
        <f t="shared" si="44"/>
        <v>#VALUE!</v>
      </c>
      <c r="P104" s="25" t="e" vm="2">
        <f t="shared" si="44"/>
        <v>#VALUE!</v>
      </c>
      <c r="Q104" s="25" t="e" vm="2">
        <f t="shared" si="44"/>
        <v>#VALUE!</v>
      </c>
      <c r="R104" s="25" t="e" vm="2">
        <f t="shared" si="44"/>
        <v>#VALUE!</v>
      </c>
      <c r="S104" s="25" t="e" vm="2">
        <f t="shared" si="44"/>
        <v>#VALUE!</v>
      </c>
      <c r="T104" s="25" t="e" vm="2">
        <f t="shared" si="44"/>
        <v>#VALUE!</v>
      </c>
      <c r="U104" s="25" t="e" vm="2">
        <f t="shared" si="44"/>
        <v>#VALUE!</v>
      </c>
      <c r="V104" s="25" t="e" vm="2">
        <f t="shared" si="44"/>
        <v>#VALUE!</v>
      </c>
      <c r="W104" s="25" t="e" vm="2">
        <f t="shared" si="44"/>
        <v>#VALUE!</v>
      </c>
      <c r="X104" s="25" t="e" vm="2">
        <f t="shared" si="44"/>
        <v>#VALUE!</v>
      </c>
      <c r="Y104" s="25" t="e" vm="2">
        <f t="shared" si="44"/>
        <v>#VALUE!</v>
      </c>
      <c r="Z104" s="25" t="e" vm="2">
        <f t="shared" si="44"/>
        <v>#VALUE!</v>
      </c>
      <c r="AA104" s="25" t="e" vm="2">
        <f t="shared" si="44"/>
        <v>#VALUE!</v>
      </c>
      <c r="AB104" s="25" t="e" vm="2">
        <f t="shared" si="44"/>
        <v>#VALUE!</v>
      </c>
      <c r="AC104" s="25" t="e" vm="2">
        <f t="shared" si="44"/>
        <v>#VALUE!</v>
      </c>
      <c r="AD104" s="25" t="e" vm="2">
        <f t="shared" si="44"/>
        <v>#VALUE!</v>
      </c>
      <c r="AE104" s="25" t="e" vm="2">
        <f>IF(AE103=7,1,0)</f>
        <v>#VALUE!</v>
      </c>
      <c r="AF104" s="25" t="e" vm="2">
        <f>IF(AF103=7,1,0)</f>
        <v>#VALUE!</v>
      </c>
      <c r="AG104" s="25" t="e" vm="2">
        <f>IF(AG103=7,1,0)</f>
        <v>#VALUE!</v>
      </c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spans="2:75" x14ac:dyDescent="0.4">
      <c r="B105" s="28" t="s">
        <v>42</v>
      </c>
      <c r="C105" s="25" t="e" vm="2">
        <f>IF(C103=1,1,0)</f>
        <v>#VALUE!</v>
      </c>
      <c r="D105" s="25" t="e" vm="2">
        <f t="shared" ref="D105:U105" si="45">IF(D103=1,1,0)</f>
        <v>#VALUE!</v>
      </c>
      <c r="E105" s="25" t="e" vm="2">
        <f t="shared" si="45"/>
        <v>#VALUE!</v>
      </c>
      <c r="F105" s="25" t="e" vm="2">
        <f t="shared" si="45"/>
        <v>#VALUE!</v>
      </c>
      <c r="G105" s="25" t="e" vm="2">
        <f t="shared" si="45"/>
        <v>#VALUE!</v>
      </c>
      <c r="H105" s="25" t="e" vm="2">
        <f t="shared" si="45"/>
        <v>#VALUE!</v>
      </c>
      <c r="I105" s="25" t="e" vm="2">
        <f t="shared" si="45"/>
        <v>#VALUE!</v>
      </c>
      <c r="J105" s="25" t="e" vm="2">
        <f t="shared" si="45"/>
        <v>#VALUE!</v>
      </c>
      <c r="K105" s="25" t="e" vm="2">
        <f t="shared" si="45"/>
        <v>#VALUE!</v>
      </c>
      <c r="L105" s="25" t="e" vm="2">
        <f t="shared" si="45"/>
        <v>#VALUE!</v>
      </c>
      <c r="M105" s="25" t="e" vm="2">
        <f t="shared" si="45"/>
        <v>#VALUE!</v>
      </c>
      <c r="N105" s="25" t="e" vm="2">
        <f t="shared" si="45"/>
        <v>#VALUE!</v>
      </c>
      <c r="O105" s="25" t="e" vm="2">
        <f t="shared" si="45"/>
        <v>#VALUE!</v>
      </c>
      <c r="P105" s="25" t="e" vm="2">
        <f t="shared" si="45"/>
        <v>#VALUE!</v>
      </c>
      <c r="Q105" s="25" t="e" vm="2">
        <f t="shared" si="45"/>
        <v>#VALUE!</v>
      </c>
      <c r="R105" s="25" t="e" vm="2">
        <f t="shared" si="45"/>
        <v>#VALUE!</v>
      </c>
      <c r="S105" s="25" t="e" vm="2">
        <f t="shared" si="45"/>
        <v>#VALUE!</v>
      </c>
      <c r="T105" s="25" t="e" vm="2">
        <f t="shared" si="45"/>
        <v>#VALUE!</v>
      </c>
      <c r="U105" s="25" t="e" vm="2">
        <f t="shared" si="45"/>
        <v>#VALUE!</v>
      </c>
      <c r="V105" s="25" t="e" vm="2">
        <f>IF(V103=1,1,0)</f>
        <v>#VALUE!</v>
      </c>
      <c r="W105" s="25" t="e" vm="2">
        <f t="shared" ref="W105:AE105" si="46">IF(W103=1,1,0)</f>
        <v>#VALUE!</v>
      </c>
      <c r="X105" s="25" t="e" vm="2">
        <f t="shared" si="46"/>
        <v>#VALUE!</v>
      </c>
      <c r="Y105" s="25" t="e" vm="2">
        <f t="shared" si="46"/>
        <v>#VALUE!</v>
      </c>
      <c r="Z105" s="25" t="e" vm="2">
        <f t="shared" si="46"/>
        <v>#VALUE!</v>
      </c>
      <c r="AA105" s="25" t="e" vm="2">
        <f t="shared" si="46"/>
        <v>#VALUE!</v>
      </c>
      <c r="AB105" s="25" t="e" vm="2">
        <f t="shared" si="46"/>
        <v>#VALUE!</v>
      </c>
      <c r="AC105" s="25" t="e" vm="2">
        <f t="shared" si="46"/>
        <v>#VALUE!</v>
      </c>
      <c r="AD105" s="25" t="e" vm="2">
        <f t="shared" si="46"/>
        <v>#VALUE!</v>
      </c>
      <c r="AE105" s="25" t="e" vm="2">
        <f t="shared" si="46"/>
        <v>#VALUE!</v>
      </c>
      <c r="AF105" s="25" t="e" vm="2">
        <f>IF(AF103=1,1,0)</f>
        <v>#VALUE!</v>
      </c>
      <c r="AG105" s="25" t="e" vm="2">
        <f>IF(AG103=1,1,0)</f>
        <v>#VALUE!</v>
      </c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2:75" x14ac:dyDescent="0.4">
      <c r="B106" s="29" t="s">
        <v>43</v>
      </c>
      <c r="C106" s="26">
        <f>IF(C44="〇",1,0)</f>
        <v>0</v>
      </c>
      <c r="D106" s="26">
        <f t="shared" ref="D106:AF106" si="47">IF(D44="〇",1,0)</f>
        <v>0</v>
      </c>
      <c r="E106" s="26">
        <f t="shared" si="47"/>
        <v>0</v>
      </c>
      <c r="F106" s="26">
        <f t="shared" si="47"/>
        <v>0</v>
      </c>
      <c r="G106" s="26">
        <f t="shared" si="47"/>
        <v>0</v>
      </c>
      <c r="H106" s="26">
        <f t="shared" si="47"/>
        <v>0</v>
      </c>
      <c r="I106" s="26">
        <f t="shared" si="47"/>
        <v>0</v>
      </c>
      <c r="J106" s="26">
        <f t="shared" si="47"/>
        <v>0</v>
      </c>
      <c r="K106" s="26">
        <f t="shared" si="47"/>
        <v>0</v>
      </c>
      <c r="L106" s="26">
        <f t="shared" si="47"/>
        <v>0</v>
      </c>
      <c r="M106" s="26">
        <f t="shared" si="47"/>
        <v>0</v>
      </c>
      <c r="N106" s="26">
        <f t="shared" si="47"/>
        <v>0</v>
      </c>
      <c r="O106" s="26">
        <f t="shared" si="47"/>
        <v>0</v>
      </c>
      <c r="P106" s="26">
        <f t="shared" si="47"/>
        <v>0</v>
      </c>
      <c r="Q106" s="26">
        <f t="shared" si="47"/>
        <v>0</v>
      </c>
      <c r="R106" s="26">
        <f t="shared" si="47"/>
        <v>0</v>
      </c>
      <c r="S106" s="26">
        <f t="shared" si="47"/>
        <v>0</v>
      </c>
      <c r="T106" s="26">
        <f t="shared" si="47"/>
        <v>0</v>
      </c>
      <c r="U106" s="26">
        <f t="shared" si="47"/>
        <v>0</v>
      </c>
      <c r="V106" s="26">
        <f t="shared" si="47"/>
        <v>0</v>
      </c>
      <c r="W106" s="26">
        <f t="shared" si="47"/>
        <v>0</v>
      </c>
      <c r="X106" s="26">
        <f t="shared" si="47"/>
        <v>0</v>
      </c>
      <c r="Y106" s="26">
        <f t="shared" si="47"/>
        <v>0</v>
      </c>
      <c r="Z106" s="26">
        <f t="shared" si="47"/>
        <v>0</v>
      </c>
      <c r="AA106" s="26">
        <f t="shared" si="47"/>
        <v>0</v>
      </c>
      <c r="AB106" s="26">
        <f t="shared" si="47"/>
        <v>0</v>
      </c>
      <c r="AC106" s="26">
        <f t="shared" si="47"/>
        <v>0</v>
      </c>
      <c r="AD106" s="26">
        <f t="shared" si="47"/>
        <v>0</v>
      </c>
      <c r="AE106" s="26">
        <f t="shared" si="47"/>
        <v>0</v>
      </c>
      <c r="AF106" s="26">
        <f t="shared" si="47"/>
        <v>0</v>
      </c>
      <c r="AG106" s="26">
        <f>IF(AG44="〇",1,0)</f>
        <v>0</v>
      </c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spans="2:75" x14ac:dyDescent="0.4">
      <c r="B107" s="29" t="s">
        <v>44</v>
      </c>
      <c r="C107" s="26" t="e" vm="3">
        <f>IF(AND(C104=1,C106=1),1,0)</f>
        <v>#VALUE!</v>
      </c>
      <c r="D107" s="26" t="e" vm="3">
        <f t="shared" ref="D107:AE107" si="48">IF(AND(D104=1,D106=1),1,0)</f>
        <v>#VALUE!</v>
      </c>
      <c r="E107" s="26" t="e" vm="3">
        <f t="shared" si="48"/>
        <v>#VALUE!</v>
      </c>
      <c r="F107" s="26" t="e" vm="3">
        <f t="shared" si="48"/>
        <v>#VALUE!</v>
      </c>
      <c r="G107" s="26" t="e" vm="3">
        <f t="shared" si="48"/>
        <v>#VALUE!</v>
      </c>
      <c r="H107" s="26" t="e" vm="3">
        <f t="shared" si="48"/>
        <v>#VALUE!</v>
      </c>
      <c r="I107" s="26" t="e" vm="3">
        <f t="shared" si="48"/>
        <v>#VALUE!</v>
      </c>
      <c r="J107" s="26" t="e" vm="3">
        <f t="shared" si="48"/>
        <v>#VALUE!</v>
      </c>
      <c r="K107" s="26" t="e" vm="3">
        <f t="shared" si="48"/>
        <v>#VALUE!</v>
      </c>
      <c r="L107" s="26" t="e" vm="3">
        <f t="shared" si="48"/>
        <v>#VALUE!</v>
      </c>
      <c r="M107" s="26" t="e" vm="3">
        <f t="shared" si="48"/>
        <v>#VALUE!</v>
      </c>
      <c r="N107" s="26" t="e" vm="3">
        <f t="shared" si="48"/>
        <v>#VALUE!</v>
      </c>
      <c r="O107" s="26" t="e" vm="3">
        <f t="shared" si="48"/>
        <v>#VALUE!</v>
      </c>
      <c r="P107" s="26" t="e" vm="3">
        <f t="shared" si="48"/>
        <v>#VALUE!</v>
      </c>
      <c r="Q107" s="26" t="e" vm="3">
        <f t="shared" si="48"/>
        <v>#VALUE!</v>
      </c>
      <c r="R107" s="26" t="e" vm="3">
        <f t="shared" si="48"/>
        <v>#VALUE!</v>
      </c>
      <c r="S107" s="26" t="e" vm="3">
        <f t="shared" si="48"/>
        <v>#VALUE!</v>
      </c>
      <c r="T107" s="26" t="e" vm="3">
        <f t="shared" si="48"/>
        <v>#VALUE!</v>
      </c>
      <c r="U107" s="26" t="e" vm="3">
        <f t="shared" si="48"/>
        <v>#VALUE!</v>
      </c>
      <c r="V107" s="26" t="e" vm="3">
        <f t="shared" si="48"/>
        <v>#VALUE!</v>
      </c>
      <c r="W107" s="26" t="e" vm="3">
        <f t="shared" si="48"/>
        <v>#VALUE!</v>
      </c>
      <c r="X107" s="26" t="e" vm="3">
        <f t="shared" si="48"/>
        <v>#VALUE!</v>
      </c>
      <c r="Y107" s="26" t="e" vm="3">
        <f t="shared" si="48"/>
        <v>#VALUE!</v>
      </c>
      <c r="Z107" s="26" t="e" vm="3">
        <f t="shared" si="48"/>
        <v>#VALUE!</v>
      </c>
      <c r="AA107" s="26" t="e" vm="3">
        <f t="shared" si="48"/>
        <v>#VALUE!</v>
      </c>
      <c r="AB107" s="26" t="e" vm="3">
        <f t="shared" si="48"/>
        <v>#VALUE!</v>
      </c>
      <c r="AC107" s="26" t="e" vm="3">
        <f t="shared" si="48"/>
        <v>#VALUE!</v>
      </c>
      <c r="AD107" s="26" t="e" vm="3">
        <f t="shared" si="48"/>
        <v>#VALUE!</v>
      </c>
      <c r="AE107" s="26" t="e" vm="3">
        <f t="shared" si="48"/>
        <v>#VALUE!</v>
      </c>
      <c r="AF107" s="26" t="e" vm="3">
        <f>IF(AND(AF104=1,AF106=1),1,0)</f>
        <v>#VALUE!</v>
      </c>
      <c r="AG107" s="26" t="e" vm="3">
        <f>IF(AND(AG104=1,AG106=1),1,0)</f>
        <v>#VALUE!</v>
      </c>
      <c r="AH107" s="30">
        <f>COUNTIFS(C107:AG107,1)</f>
        <v>0</v>
      </c>
      <c r="AI107" s="26">
        <f>SUM(AH107:AH108)</f>
        <v>0</v>
      </c>
      <c r="AJ107" t="s">
        <v>52</v>
      </c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2:75" x14ac:dyDescent="0.4">
      <c r="B108" s="29" t="s">
        <v>45</v>
      </c>
      <c r="C108" s="26" t="e" vm="3">
        <f>IF(AND(C105=1,C106=1),1,0)</f>
        <v>#VALUE!</v>
      </c>
      <c r="D108" s="26" t="e" vm="3">
        <f t="shared" ref="D108:AE108" si="49">IF(AND(D105=1,D106=1),1,0)</f>
        <v>#VALUE!</v>
      </c>
      <c r="E108" s="26" t="e" vm="3">
        <f t="shared" si="49"/>
        <v>#VALUE!</v>
      </c>
      <c r="F108" s="26" t="e" vm="3">
        <f t="shared" si="49"/>
        <v>#VALUE!</v>
      </c>
      <c r="G108" s="26" t="e" vm="3">
        <f t="shared" si="49"/>
        <v>#VALUE!</v>
      </c>
      <c r="H108" s="26" t="e" vm="3">
        <f t="shared" si="49"/>
        <v>#VALUE!</v>
      </c>
      <c r="I108" s="26" t="e" vm="3">
        <f t="shared" si="49"/>
        <v>#VALUE!</v>
      </c>
      <c r="J108" s="26" t="e" vm="3">
        <f t="shared" si="49"/>
        <v>#VALUE!</v>
      </c>
      <c r="K108" s="26" t="e" vm="3">
        <f t="shared" si="49"/>
        <v>#VALUE!</v>
      </c>
      <c r="L108" s="26" t="e" vm="3">
        <f t="shared" si="49"/>
        <v>#VALUE!</v>
      </c>
      <c r="M108" s="26" t="e" vm="3">
        <f t="shared" si="49"/>
        <v>#VALUE!</v>
      </c>
      <c r="N108" s="26" t="e" vm="3">
        <f t="shared" si="49"/>
        <v>#VALUE!</v>
      </c>
      <c r="O108" s="26" t="e" vm="3">
        <f t="shared" si="49"/>
        <v>#VALUE!</v>
      </c>
      <c r="P108" s="26" t="e" vm="3">
        <f t="shared" si="49"/>
        <v>#VALUE!</v>
      </c>
      <c r="Q108" s="26" t="e" vm="3">
        <f t="shared" si="49"/>
        <v>#VALUE!</v>
      </c>
      <c r="R108" s="26" t="e" vm="3">
        <f t="shared" si="49"/>
        <v>#VALUE!</v>
      </c>
      <c r="S108" s="26" t="e" vm="3">
        <f t="shared" si="49"/>
        <v>#VALUE!</v>
      </c>
      <c r="T108" s="26" t="e" vm="3">
        <f t="shared" si="49"/>
        <v>#VALUE!</v>
      </c>
      <c r="U108" s="26" t="e" vm="3">
        <f t="shared" si="49"/>
        <v>#VALUE!</v>
      </c>
      <c r="V108" s="26" t="e" vm="3">
        <f t="shared" si="49"/>
        <v>#VALUE!</v>
      </c>
      <c r="W108" s="26" t="e" vm="3">
        <f t="shared" si="49"/>
        <v>#VALUE!</v>
      </c>
      <c r="X108" s="26" t="e" vm="3">
        <f t="shared" si="49"/>
        <v>#VALUE!</v>
      </c>
      <c r="Y108" s="26" t="e" vm="3">
        <f t="shared" si="49"/>
        <v>#VALUE!</v>
      </c>
      <c r="Z108" s="26" t="e" vm="3">
        <f t="shared" si="49"/>
        <v>#VALUE!</v>
      </c>
      <c r="AA108" s="26" t="e" vm="3">
        <f t="shared" si="49"/>
        <v>#VALUE!</v>
      </c>
      <c r="AB108" s="26" t="e" vm="3">
        <f t="shared" si="49"/>
        <v>#VALUE!</v>
      </c>
      <c r="AC108" s="26" t="e" vm="3">
        <f t="shared" si="49"/>
        <v>#VALUE!</v>
      </c>
      <c r="AD108" s="26" t="e" vm="3">
        <f t="shared" si="49"/>
        <v>#VALUE!</v>
      </c>
      <c r="AE108" s="26" t="e" vm="3">
        <f t="shared" si="49"/>
        <v>#VALUE!</v>
      </c>
      <c r="AF108" s="26" t="e" vm="3">
        <f>IF(AND(AF105=1,AF106=1),1,0)</f>
        <v>#VALUE!</v>
      </c>
      <c r="AG108" s="26" t="e" vm="3">
        <f>IF(AND(AG105=1,AG106=1),1,0)</f>
        <v>#VALUE!</v>
      </c>
      <c r="AH108" s="30">
        <f>COUNTIFS(C108:AG108,1)</f>
        <v>0</v>
      </c>
      <c r="AI108" s="27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spans="2:75" x14ac:dyDescent="0.4"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2:75" x14ac:dyDescent="0.4"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2:75" x14ac:dyDescent="0.4">
      <c r="B111" s="33" t="s">
        <v>40</v>
      </c>
      <c r="C111" s="24" t="e" vm="1">
        <f>WEEKDAY(C48)</f>
        <v>#VALUE!</v>
      </c>
      <c r="D111" s="24" t="e" vm="1">
        <f t="shared" ref="D111:AF111" si="50">WEEKDAY(D48)</f>
        <v>#VALUE!</v>
      </c>
      <c r="E111" s="24" t="e" vm="1">
        <f t="shared" si="50"/>
        <v>#VALUE!</v>
      </c>
      <c r="F111" s="24" t="e" vm="1">
        <f t="shared" si="50"/>
        <v>#VALUE!</v>
      </c>
      <c r="G111" s="24" t="e" vm="1">
        <f t="shared" si="50"/>
        <v>#VALUE!</v>
      </c>
      <c r="H111" s="24" t="e" vm="1">
        <f t="shared" si="50"/>
        <v>#VALUE!</v>
      </c>
      <c r="I111" s="24" t="e" vm="1">
        <f t="shared" si="50"/>
        <v>#VALUE!</v>
      </c>
      <c r="J111" s="24" t="e" vm="1">
        <f t="shared" si="50"/>
        <v>#VALUE!</v>
      </c>
      <c r="K111" s="24" t="e" vm="1">
        <f t="shared" si="50"/>
        <v>#VALUE!</v>
      </c>
      <c r="L111" s="24" t="e" vm="1">
        <f t="shared" si="50"/>
        <v>#VALUE!</v>
      </c>
      <c r="M111" s="24" t="e" vm="1">
        <f t="shared" si="50"/>
        <v>#VALUE!</v>
      </c>
      <c r="N111" s="24" t="e" vm="1">
        <f t="shared" si="50"/>
        <v>#VALUE!</v>
      </c>
      <c r="O111" s="24" t="e" vm="1">
        <f t="shared" si="50"/>
        <v>#VALUE!</v>
      </c>
      <c r="P111" s="24" t="e" vm="1">
        <f t="shared" si="50"/>
        <v>#VALUE!</v>
      </c>
      <c r="Q111" s="24" t="e" vm="1">
        <f t="shared" si="50"/>
        <v>#VALUE!</v>
      </c>
      <c r="R111" s="24" t="e" vm="1">
        <f t="shared" si="50"/>
        <v>#VALUE!</v>
      </c>
      <c r="S111" s="24" t="e" vm="1">
        <f t="shared" si="50"/>
        <v>#VALUE!</v>
      </c>
      <c r="T111" s="24" t="e" vm="1">
        <f t="shared" si="50"/>
        <v>#VALUE!</v>
      </c>
      <c r="U111" s="24" t="e" vm="1">
        <f t="shared" si="50"/>
        <v>#VALUE!</v>
      </c>
      <c r="V111" s="24" t="e" vm="1">
        <f t="shared" si="50"/>
        <v>#VALUE!</v>
      </c>
      <c r="W111" s="24" t="e" vm="1">
        <f t="shared" si="50"/>
        <v>#VALUE!</v>
      </c>
      <c r="X111" s="24" t="e" vm="1">
        <f t="shared" si="50"/>
        <v>#VALUE!</v>
      </c>
      <c r="Y111" s="24" t="e" vm="1">
        <f t="shared" si="50"/>
        <v>#VALUE!</v>
      </c>
      <c r="Z111" s="24" t="e" vm="1">
        <f t="shared" si="50"/>
        <v>#VALUE!</v>
      </c>
      <c r="AA111" s="24" t="e" vm="1">
        <f t="shared" si="50"/>
        <v>#VALUE!</v>
      </c>
      <c r="AB111" s="24" t="e" vm="1">
        <f t="shared" si="50"/>
        <v>#VALUE!</v>
      </c>
      <c r="AC111" s="24" t="e" vm="1">
        <f t="shared" si="50"/>
        <v>#VALUE!</v>
      </c>
      <c r="AD111" s="24" t="e" vm="1">
        <f t="shared" si="50"/>
        <v>#VALUE!</v>
      </c>
      <c r="AE111" s="24" t="e" vm="1">
        <f t="shared" si="50"/>
        <v>#VALUE!</v>
      </c>
      <c r="AF111" s="24" t="e" vm="1">
        <f t="shared" si="50"/>
        <v>#VALUE!</v>
      </c>
      <c r="AG111" s="24" t="e" vm="1">
        <f>WEEKDAY(AG48)</f>
        <v>#VALUE!</v>
      </c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2:75" x14ac:dyDescent="0.4">
      <c r="B112" s="28" t="s">
        <v>41</v>
      </c>
      <c r="C112" s="25" t="e" vm="2">
        <f>IF(C111=7,1,0)</f>
        <v>#VALUE!</v>
      </c>
      <c r="D112" s="25" t="e" vm="2">
        <f t="shared" ref="D112:AD112" si="51">IF(D111=7,1,0)</f>
        <v>#VALUE!</v>
      </c>
      <c r="E112" s="25" t="e" vm="2">
        <f t="shared" si="51"/>
        <v>#VALUE!</v>
      </c>
      <c r="F112" s="25" t="e" vm="2">
        <f t="shared" si="51"/>
        <v>#VALUE!</v>
      </c>
      <c r="G112" s="25" t="e" vm="2">
        <f t="shared" si="51"/>
        <v>#VALUE!</v>
      </c>
      <c r="H112" s="25" t="e" vm="2">
        <f t="shared" si="51"/>
        <v>#VALUE!</v>
      </c>
      <c r="I112" s="25" t="e" vm="2">
        <f t="shared" si="51"/>
        <v>#VALUE!</v>
      </c>
      <c r="J112" s="25" t="e" vm="2">
        <f t="shared" si="51"/>
        <v>#VALUE!</v>
      </c>
      <c r="K112" s="25" t="e" vm="2">
        <f t="shared" si="51"/>
        <v>#VALUE!</v>
      </c>
      <c r="L112" s="25" t="e" vm="2">
        <f t="shared" si="51"/>
        <v>#VALUE!</v>
      </c>
      <c r="M112" s="25" t="e" vm="2">
        <f t="shared" si="51"/>
        <v>#VALUE!</v>
      </c>
      <c r="N112" s="25" t="e" vm="2">
        <f t="shared" si="51"/>
        <v>#VALUE!</v>
      </c>
      <c r="O112" s="25" t="e" vm="2">
        <f t="shared" si="51"/>
        <v>#VALUE!</v>
      </c>
      <c r="P112" s="25" t="e" vm="2">
        <f t="shared" si="51"/>
        <v>#VALUE!</v>
      </c>
      <c r="Q112" s="25" t="e" vm="2">
        <f t="shared" si="51"/>
        <v>#VALUE!</v>
      </c>
      <c r="R112" s="25" t="e" vm="2">
        <f t="shared" si="51"/>
        <v>#VALUE!</v>
      </c>
      <c r="S112" s="25" t="e" vm="2">
        <f t="shared" si="51"/>
        <v>#VALUE!</v>
      </c>
      <c r="T112" s="25" t="e" vm="2">
        <f t="shared" si="51"/>
        <v>#VALUE!</v>
      </c>
      <c r="U112" s="25" t="e" vm="2">
        <f t="shared" si="51"/>
        <v>#VALUE!</v>
      </c>
      <c r="V112" s="25" t="e" vm="2">
        <f t="shared" si="51"/>
        <v>#VALUE!</v>
      </c>
      <c r="W112" s="25" t="e" vm="2">
        <f t="shared" si="51"/>
        <v>#VALUE!</v>
      </c>
      <c r="X112" s="25" t="e" vm="2">
        <f t="shared" si="51"/>
        <v>#VALUE!</v>
      </c>
      <c r="Y112" s="25" t="e" vm="2">
        <f t="shared" si="51"/>
        <v>#VALUE!</v>
      </c>
      <c r="Z112" s="25" t="e" vm="2">
        <f t="shared" si="51"/>
        <v>#VALUE!</v>
      </c>
      <c r="AA112" s="25" t="e" vm="2">
        <f t="shared" si="51"/>
        <v>#VALUE!</v>
      </c>
      <c r="AB112" s="25" t="e" vm="2">
        <f t="shared" si="51"/>
        <v>#VALUE!</v>
      </c>
      <c r="AC112" s="25" t="e" vm="2">
        <f t="shared" si="51"/>
        <v>#VALUE!</v>
      </c>
      <c r="AD112" s="25" t="e" vm="2">
        <f t="shared" si="51"/>
        <v>#VALUE!</v>
      </c>
      <c r="AE112" s="25" t="e" vm="2">
        <f>IF(AE111=7,1,0)</f>
        <v>#VALUE!</v>
      </c>
      <c r="AF112" s="25" t="e" vm="2">
        <f>IF(AF111=7,1,0)</f>
        <v>#VALUE!</v>
      </c>
      <c r="AG112" s="25" t="e" vm="2">
        <f>IF(AG111=7,1,0)</f>
        <v>#VALUE!</v>
      </c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spans="1:75" x14ac:dyDescent="0.4">
      <c r="B113" s="28" t="s">
        <v>42</v>
      </c>
      <c r="C113" s="25" t="e" vm="2">
        <f>IF(C111=1,1,0)</f>
        <v>#VALUE!</v>
      </c>
      <c r="D113" s="25" t="e" vm="2">
        <f t="shared" ref="D113:U113" si="52">IF(D111=1,1,0)</f>
        <v>#VALUE!</v>
      </c>
      <c r="E113" s="25" t="e" vm="2">
        <f t="shared" si="52"/>
        <v>#VALUE!</v>
      </c>
      <c r="F113" s="25" t="e" vm="2">
        <f t="shared" si="52"/>
        <v>#VALUE!</v>
      </c>
      <c r="G113" s="25" t="e" vm="2">
        <f t="shared" si="52"/>
        <v>#VALUE!</v>
      </c>
      <c r="H113" s="25" t="e" vm="2">
        <f t="shared" si="52"/>
        <v>#VALUE!</v>
      </c>
      <c r="I113" s="25" t="e" vm="2">
        <f t="shared" si="52"/>
        <v>#VALUE!</v>
      </c>
      <c r="J113" s="25" t="e" vm="2">
        <f t="shared" si="52"/>
        <v>#VALUE!</v>
      </c>
      <c r="K113" s="25" t="e" vm="2">
        <f t="shared" si="52"/>
        <v>#VALUE!</v>
      </c>
      <c r="L113" s="25" t="e" vm="2">
        <f t="shared" si="52"/>
        <v>#VALUE!</v>
      </c>
      <c r="M113" s="25" t="e" vm="2">
        <f t="shared" si="52"/>
        <v>#VALUE!</v>
      </c>
      <c r="N113" s="25" t="e" vm="2">
        <f t="shared" si="52"/>
        <v>#VALUE!</v>
      </c>
      <c r="O113" s="25" t="e" vm="2">
        <f t="shared" si="52"/>
        <v>#VALUE!</v>
      </c>
      <c r="P113" s="25" t="e" vm="2">
        <f t="shared" si="52"/>
        <v>#VALUE!</v>
      </c>
      <c r="Q113" s="25" t="e" vm="2">
        <f t="shared" si="52"/>
        <v>#VALUE!</v>
      </c>
      <c r="R113" s="25" t="e" vm="2">
        <f t="shared" si="52"/>
        <v>#VALUE!</v>
      </c>
      <c r="S113" s="25" t="e" vm="2">
        <f t="shared" si="52"/>
        <v>#VALUE!</v>
      </c>
      <c r="T113" s="25" t="e" vm="2">
        <f t="shared" si="52"/>
        <v>#VALUE!</v>
      </c>
      <c r="U113" s="25" t="e" vm="2">
        <f t="shared" si="52"/>
        <v>#VALUE!</v>
      </c>
      <c r="V113" s="25" t="e" vm="2">
        <f>IF(V111=1,1,0)</f>
        <v>#VALUE!</v>
      </c>
      <c r="W113" s="25" t="e" vm="2">
        <f t="shared" ref="W113:AE113" si="53">IF(W111=1,1,0)</f>
        <v>#VALUE!</v>
      </c>
      <c r="X113" s="25" t="e" vm="2">
        <f t="shared" si="53"/>
        <v>#VALUE!</v>
      </c>
      <c r="Y113" s="25" t="e" vm="2">
        <f t="shared" si="53"/>
        <v>#VALUE!</v>
      </c>
      <c r="Z113" s="25" t="e" vm="2">
        <f t="shared" si="53"/>
        <v>#VALUE!</v>
      </c>
      <c r="AA113" s="25" t="e" vm="2">
        <f t="shared" si="53"/>
        <v>#VALUE!</v>
      </c>
      <c r="AB113" s="25" t="e" vm="2">
        <f t="shared" si="53"/>
        <v>#VALUE!</v>
      </c>
      <c r="AC113" s="25" t="e" vm="2">
        <f t="shared" si="53"/>
        <v>#VALUE!</v>
      </c>
      <c r="AD113" s="25" t="e" vm="2">
        <f t="shared" si="53"/>
        <v>#VALUE!</v>
      </c>
      <c r="AE113" s="25" t="e" vm="2">
        <f t="shared" si="53"/>
        <v>#VALUE!</v>
      </c>
      <c r="AF113" s="25" t="e" vm="2">
        <f>IF(AF111=1,1,0)</f>
        <v>#VALUE!</v>
      </c>
      <c r="AG113" s="25" t="e" vm="2">
        <f>IF(AG111=1,1,0)</f>
        <v>#VALUE!</v>
      </c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 x14ac:dyDescent="0.4">
      <c r="B114" s="29" t="s">
        <v>43</v>
      </c>
      <c r="C114" s="26">
        <f>IF(C50="〇",1,0)</f>
        <v>0</v>
      </c>
      <c r="D114" s="26">
        <f t="shared" ref="D114:AF114" si="54">IF(D50="〇",1,0)</f>
        <v>0</v>
      </c>
      <c r="E114" s="26">
        <f t="shared" si="54"/>
        <v>0</v>
      </c>
      <c r="F114" s="26">
        <f t="shared" si="54"/>
        <v>0</v>
      </c>
      <c r="G114" s="26">
        <f t="shared" si="54"/>
        <v>0</v>
      </c>
      <c r="H114" s="26">
        <f t="shared" si="54"/>
        <v>0</v>
      </c>
      <c r="I114" s="26">
        <f t="shared" si="54"/>
        <v>0</v>
      </c>
      <c r="J114" s="26">
        <f t="shared" si="54"/>
        <v>0</v>
      </c>
      <c r="K114" s="26">
        <f t="shared" si="54"/>
        <v>0</v>
      </c>
      <c r="L114" s="26">
        <f t="shared" si="54"/>
        <v>0</v>
      </c>
      <c r="M114" s="26">
        <f t="shared" si="54"/>
        <v>0</v>
      </c>
      <c r="N114" s="26">
        <f t="shared" si="54"/>
        <v>0</v>
      </c>
      <c r="O114" s="26">
        <f t="shared" si="54"/>
        <v>0</v>
      </c>
      <c r="P114" s="26">
        <f t="shared" si="54"/>
        <v>0</v>
      </c>
      <c r="Q114" s="26">
        <f t="shared" si="54"/>
        <v>0</v>
      </c>
      <c r="R114" s="26">
        <f t="shared" si="54"/>
        <v>0</v>
      </c>
      <c r="S114" s="26">
        <f t="shared" si="54"/>
        <v>0</v>
      </c>
      <c r="T114" s="26">
        <f t="shared" si="54"/>
        <v>0</v>
      </c>
      <c r="U114" s="26">
        <f t="shared" si="54"/>
        <v>0</v>
      </c>
      <c r="V114" s="26">
        <f t="shared" si="54"/>
        <v>0</v>
      </c>
      <c r="W114" s="26">
        <f t="shared" si="54"/>
        <v>0</v>
      </c>
      <c r="X114" s="26">
        <f t="shared" si="54"/>
        <v>0</v>
      </c>
      <c r="Y114" s="26">
        <f t="shared" si="54"/>
        <v>0</v>
      </c>
      <c r="Z114" s="26">
        <f t="shared" si="54"/>
        <v>0</v>
      </c>
      <c r="AA114" s="26">
        <f t="shared" si="54"/>
        <v>0</v>
      </c>
      <c r="AB114" s="26">
        <f t="shared" si="54"/>
        <v>0</v>
      </c>
      <c r="AC114" s="26">
        <f t="shared" si="54"/>
        <v>0</v>
      </c>
      <c r="AD114" s="26">
        <f t="shared" si="54"/>
        <v>0</v>
      </c>
      <c r="AE114" s="26">
        <f t="shared" si="54"/>
        <v>0</v>
      </c>
      <c r="AF114" s="26">
        <f t="shared" si="54"/>
        <v>0</v>
      </c>
      <c r="AG114" s="26">
        <f>IF(AG50="〇",1,0)</f>
        <v>0</v>
      </c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5" x14ac:dyDescent="0.4">
      <c r="B115" s="29" t="s">
        <v>44</v>
      </c>
      <c r="C115" s="26" t="e" vm="3">
        <f>IF(AND(C112=1,C114=1),1,0)</f>
        <v>#VALUE!</v>
      </c>
      <c r="D115" s="26" t="e" vm="3">
        <f t="shared" ref="D115:AE115" si="55">IF(AND(D112=1,D114=1),1,0)</f>
        <v>#VALUE!</v>
      </c>
      <c r="E115" s="26" t="e" vm="3">
        <f t="shared" si="55"/>
        <v>#VALUE!</v>
      </c>
      <c r="F115" s="26" t="e" vm="3">
        <f t="shared" si="55"/>
        <v>#VALUE!</v>
      </c>
      <c r="G115" s="26" t="e" vm="3">
        <f t="shared" si="55"/>
        <v>#VALUE!</v>
      </c>
      <c r="H115" s="26" t="e" vm="3">
        <f t="shared" si="55"/>
        <v>#VALUE!</v>
      </c>
      <c r="I115" s="26" t="e" vm="3">
        <f t="shared" si="55"/>
        <v>#VALUE!</v>
      </c>
      <c r="J115" s="26" t="e" vm="3">
        <f t="shared" si="55"/>
        <v>#VALUE!</v>
      </c>
      <c r="K115" s="26" t="e" vm="3">
        <f t="shared" si="55"/>
        <v>#VALUE!</v>
      </c>
      <c r="L115" s="26" t="e" vm="3">
        <f t="shared" si="55"/>
        <v>#VALUE!</v>
      </c>
      <c r="M115" s="26" t="e" vm="3">
        <f t="shared" si="55"/>
        <v>#VALUE!</v>
      </c>
      <c r="N115" s="26" t="e" vm="3">
        <f t="shared" si="55"/>
        <v>#VALUE!</v>
      </c>
      <c r="O115" s="26" t="e" vm="3">
        <f t="shared" si="55"/>
        <v>#VALUE!</v>
      </c>
      <c r="P115" s="26" t="e" vm="3">
        <f t="shared" si="55"/>
        <v>#VALUE!</v>
      </c>
      <c r="Q115" s="26" t="e" vm="3">
        <f t="shared" si="55"/>
        <v>#VALUE!</v>
      </c>
      <c r="R115" s="26" t="e" vm="3">
        <f t="shared" si="55"/>
        <v>#VALUE!</v>
      </c>
      <c r="S115" s="26" t="e" vm="3">
        <f t="shared" si="55"/>
        <v>#VALUE!</v>
      </c>
      <c r="T115" s="26" t="e" vm="3">
        <f t="shared" si="55"/>
        <v>#VALUE!</v>
      </c>
      <c r="U115" s="26" t="e" vm="3">
        <f t="shared" si="55"/>
        <v>#VALUE!</v>
      </c>
      <c r="V115" s="26" t="e" vm="3">
        <f t="shared" si="55"/>
        <v>#VALUE!</v>
      </c>
      <c r="W115" s="26" t="e" vm="3">
        <f t="shared" si="55"/>
        <v>#VALUE!</v>
      </c>
      <c r="X115" s="26" t="e" vm="3">
        <f t="shared" si="55"/>
        <v>#VALUE!</v>
      </c>
      <c r="Y115" s="26" t="e" vm="3">
        <f t="shared" si="55"/>
        <v>#VALUE!</v>
      </c>
      <c r="Z115" s="26" t="e" vm="3">
        <f t="shared" si="55"/>
        <v>#VALUE!</v>
      </c>
      <c r="AA115" s="26" t="e" vm="3">
        <f t="shared" si="55"/>
        <v>#VALUE!</v>
      </c>
      <c r="AB115" s="26" t="e" vm="3">
        <f t="shared" si="55"/>
        <v>#VALUE!</v>
      </c>
      <c r="AC115" s="26" t="e" vm="3">
        <f t="shared" si="55"/>
        <v>#VALUE!</v>
      </c>
      <c r="AD115" s="26" t="e" vm="3">
        <f t="shared" si="55"/>
        <v>#VALUE!</v>
      </c>
      <c r="AE115" s="26" t="e" vm="3">
        <f t="shared" si="55"/>
        <v>#VALUE!</v>
      </c>
      <c r="AF115" s="26" t="e" vm="3">
        <f>IF(AND(AF112=1,AF114=1),1,0)</f>
        <v>#VALUE!</v>
      </c>
      <c r="AG115" s="26" t="e" vm="3">
        <f>IF(AND(AG112=1,AG114=1),1,0)</f>
        <v>#VALUE!</v>
      </c>
      <c r="AH115" s="30">
        <f>COUNTIFS(C115:AG115,1)</f>
        <v>0</v>
      </c>
      <c r="AI115" s="26">
        <f>SUM(AH115:AH116)</f>
        <v>0</v>
      </c>
      <c r="AJ115" t="s">
        <v>53</v>
      </c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 x14ac:dyDescent="0.4">
      <c r="B116" s="29" t="s">
        <v>45</v>
      </c>
      <c r="C116" s="26" t="e" vm="3">
        <f>IF(AND(C113=1,C114=1),1,0)</f>
        <v>#VALUE!</v>
      </c>
      <c r="D116" s="26" t="e" vm="3">
        <f t="shared" ref="D116:AE116" si="56">IF(AND(D113=1,D114=1),1,0)</f>
        <v>#VALUE!</v>
      </c>
      <c r="E116" s="26" t="e" vm="3">
        <f t="shared" si="56"/>
        <v>#VALUE!</v>
      </c>
      <c r="F116" s="26" t="e" vm="3">
        <f t="shared" si="56"/>
        <v>#VALUE!</v>
      </c>
      <c r="G116" s="26" t="e" vm="3">
        <f t="shared" si="56"/>
        <v>#VALUE!</v>
      </c>
      <c r="H116" s="26" t="e" vm="3">
        <f t="shared" si="56"/>
        <v>#VALUE!</v>
      </c>
      <c r="I116" s="26" t="e" vm="3">
        <f t="shared" si="56"/>
        <v>#VALUE!</v>
      </c>
      <c r="J116" s="26" t="e" vm="3">
        <f t="shared" si="56"/>
        <v>#VALUE!</v>
      </c>
      <c r="K116" s="26" t="e" vm="3">
        <f t="shared" si="56"/>
        <v>#VALUE!</v>
      </c>
      <c r="L116" s="26" t="e" vm="3">
        <f t="shared" si="56"/>
        <v>#VALUE!</v>
      </c>
      <c r="M116" s="26" t="e" vm="3">
        <f t="shared" si="56"/>
        <v>#VALUE!</v>
      </c>
      <c r="N116" s="26" t="e" vm="3">
        <f t="shared" si="56"/>
        <v>#VALUE!</v>
      </c>
      <c r="O116" s="26" t="e" vm="3">
        <f t="shared" si="56"/>
        <v>#VALUE!</v>
      </c>
      <c r="P116" s="26" t="e" vm="3">
        <f t="shared" si="56"/>
        <v>#VALUE!</v>
      </c>
      <c r="Q116" s="26" t="e" vm="3">
        <f t="shared" si="56"/>
        <v>#VALUE!</v>
      </c>
      <c r="R116" s="26" t="e" vm="3">
        <f t="shared" si="56"/>
        <v>#VALUE!</v>
      </c>
      <c r="S116" s="26" t="e" vm="3">
        <f t="shared" si="56"/>
        <v>#VALUE!</v>
      </c>
      <c r="T116" s="26" t="e" vm="3">
        <f t="shared" si="56"/>
        <v>#VALUE!</v>
      </c>
      <c r="U116" s="26" t="e" vm="3">
        <f t="shared" si="56"/>
        <v>#VALUE!</v>
      </c>
      <c r="V116" s="26" t="e" vm="3">
        <f t="shared" si="56"/>
        <v>#VALUE!</v>
      </c>
      <c r="W116" s="26" t="e" vm="3">
        <f t="shared" si="56"/>
        <v>#VALUE!</v>
      </c>
      <c r="X116" s="26" t="e" vm="3">
        <f t="shared" si="56"/>
        <v>#VALUE!</v>
      </c>
      <c r="Y116" s="26" t="e" vm="3">
        <f t="shared" si="56"/>
        <v>#VALUE!</v>
      </c>
      <c r="Z116" s="26" t="e" vm="3">
        <f t="shared" si="56"/>
        <v>#VALUE!</v>
      </c>
      <c r="AA116" s="26" t="e" vm="3">
        <f t="shared" si="56"/>
        <v>#VALUE!</v>
      </c>
      <c r="AB116" s="26" t="e" vm="3">
        <f t="shared" si="56"/>
        <v>#VALUE!</v>
      </c>
      <c r="AC116" s="26" t="e" vm="3">
        <f t="shared" si="56"/>
        <v>#VALUE!</v>
      </c>
      <c r="AD116" s="26" t="e" vm="3">
        <f t="shared" si="56"/>
        <v>#VALUE!</v>
      </c>
      <c r="AE116" s="26" t="e" vm="3">
        <f t="shared" si="56"/>
        <v>#VALUE!</v>
      </c>
      <c r="AF116" s="26" t="e" vm="3">
        <f>IF(AND(AF113=1,AF114=1),1,0)</f>
        <v>#VALUE!</v>
      </c>
      <c r="AG116" s="26" t="e" vm="3">
        <f>IF(AND(AG113=1,AG114=1),1,0)</f>
        <v>#VALUE!</v>
      </c>
      <c r="AH116" s="30">
        <f>COUNTIFS(C116:AG116,1)</f>
        <v>0</v>
      </c>
      <c r="AI116" s="27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5" x14ac:dyDescent="0.4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5"/>
      <c r="AH117" s="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x14ac:dyDescent="0.4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5"/>
      <c r="AH118" s="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5" x14ac:dyDescent="0.4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5"/>
      <c r="AH119" s="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1:75" x14ac:dyDescent="0.4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5"/>
      <c r="AH120" s="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1:75" x14ac:dyDescent="0.4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5"/>
      <c r="AH121" s="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</sheetData>
  <sheetProtection sheet="1" objects="1" scenarios="1"/>
  <mergeCells count="109">
    <mergeCell ref="A50:A51"/>
    <mergeCell ref="AI50:AI51"/>
    <mergeCell ref="AJ50:AL50"/>
    <mergeCell ref="AM50:AO50"/>
    <mergeCell ref="AP50:BI51"/>
    <mergeCell ref="AJ51:AO51"/>
    <mergeCell ref="A48:A49"/>
    <mergeCell ref="AH48:AH49"/>
    <mergeCell ref="AI48:AI49"/>
    <mergeCell ref="AJ48:AO48"/>
    <mergeCell ref="AP48:BI49"/>
    <mergeCell ref="AJ49:AL49"/>
    <mergeCell ref="AM49:AO49"/>
    <mergeCell ref="A44:A45"/>
    <mergeCell ref="AI44:AI45"/>
    <mergeCell ref="AJ44:AL44"/>
    <mergeCell ref="AM44:AO44"/>
    <mergeCell ref="AP44:BI45"/>
    <mergeCell ref="AJ45:AO45"/>
    <mergeCell ref="A42:A43"/>
    <mergeCell ref="AH42:AH43"/>
    <mergeCell ref="AI42:AI43"/>
    <mergeCell ref="AJ42:AO42"/>
    <mergeCell ref="AP42:BI43"/>
    <mergeCell ref="AJ43:AL43"/>
    <mergeCell ref="AM43:AO43"/>
    <mergeCell ref="A38:A39"/>
    <mergeCell ref="AI38:AI39"/>
    <mergeCell ref="AJ38:AL38"/>
    <mergeCell ref="AM38:AO38"/>
    <mergeCell ref="AP38:BI39"/>
    <mergeCell ref="AJ39:AO39"/>
    <mergeCell ref="A36:A37"/>
    <mergeCell ref="AH36:AH37"/>
    <mergeCell ref="AI36:AI37"/>
    <mergeCell ref="AJ36:AO36"/>
    <mergeCell ref="AP36:BI37"/>
    <mergeCell ref="AJ37:AL37"/>
    <mergeCell ref="AM37:AO37"/>
    <mergeCell ref="A32:A33"/>
    <mergeCell ref="AI32:AI33"/>
    <mergeCell ref="AJ32:AL32"/>
    <mergeCell ref="AM32:AO32"/>
    <mergeCell ref="AP32:BI33"/>
    <mergeCell ref="AJ33:AO33"/>
    <mergeCell ref="A30:A31"/>
    <mergeCell ref="AH30:AH31"/>
    <mergeCell ref="AI30:AI31"/>
    <mergeCell ref="AJ30:AO30"/>
    <mergeCell ref="AP30:BI31"/>
    <mergeCell ref="AJ31:AL31"/>
    <mergeCell ref="AM31:AO31"/>
    <mergeCell ref="A26:A27"/>
    <mergeCell ref="AI26:AI27"/>
    <mergeCell ref="AJ26:AL26"/>
    <mergeCell ref="AM26:AO26"/>
    <mergeCell ref="AP26:BI27"/>
    <mergeCell ref="AJ27:AO27"/>
    <mergeCell ref="A24:A25"/>
    <mergeCell ref="AH24:AH25"/>
    <mergeCell ref="AI24:AI25"/>
    <mergeCell ref="AJ24:AO24"/>
    <mergeCell ref="AP24:BI25"/>
    <mergeCell ref="AJ25:AL25"/>
    <mergeCell ref="AM25:AO25"/>
    <mergeCell ref="A20:A21"/>
    <mergeCell ref="AI20:AI21"/>
    <mergeCell ref="AJ20:AL20"/>
    <mergeCell ref="AM20:AO20"/>
    <mergeCell ref="AP20:BI21"/>
    <mergeCell ref="AJ21:AO21"/>
    <mergeCell ref="A18:A19"/>
    <mergeCell ref="AH18:AH19"/>
    <mergeCell ref="AI18:AI19"/>
    <mergeCell ref="AJ18:AO18"/>
    <mergeCell ref="AP18:BI19"/>
    <mergeCell ref="AJ19:AL19"/>
    <mergeCell ref="AM19:AO19"/>
    <mergeCell ref="A14:A15"/>
    <mergeCell ref="AI14:AI15"/>
    <mergeCell ref="AJ14:AL14"/>
    <mergeCell ref="AM14:AO14"/>
    <mergeCell ref="AP14:BI15"/>
    <mergeCell ref="AJ15:AO15"/>
    <mergeCell ref="A12:A13"/>
    <mergeCell ref="AH12:AH13"/>
    <mergeCell ref="AI12:AI13"/>
    <mergeCell ref="AJ12:AO12"/>
    <mergeCell ref="AP12:BI13"/>
    <mergeCell ref="AJ13:AL13"/>
    <mergeCell ref="AM13:AO13"/>
    <mergeCell ref="AL2:AV2"/>
    <mergeCell ref="B4:BI4"/>
    <mergeCell ref="AS6:AX6"/>
    <mergeCell ref="AY6:BI6"/>
    <mergeCell ref="AS7:AX7"/>
    <mergeCell ref="AY7:BI7"/>
    <mergeCell ref="A9:B9"/>
    <mergeCell ref="C9:Z9"/>
    <mergeCell ref="AC9:AE9"/>
    <mergeCell ref="AF9:AQ9"/>
    <mergeCell ref="AS9:AX9"/>
    <mergeCell ref="AY9:BI9"/>
    <mergeCell ref="A8:B8"/>
    <mergeCell ref="C8:Z8"/>
    <mergeCell ref="AC8:AE8"/>
    <mergeCell ref="AF8:AQ8"/>
    <mergeCell ref="AS8:AX8"/>
    <mergeCell ref="AY8:BI8"/>
  </mergeCells>
  <phoneticPr fontId="1"/>
  <conditionalFormatting sqref="C12:AG13">
    <cfRule type="expression" dxfId="27" priority="27">
      <formula>WEEKDAY(C12)=7</formula>
    </cfRule>
    <cfRule type="expression" dxfId="26" priority="28">
      <formula>WEEKDAY(C12)=1</formula>
    </cfRule>
  </conditionalFormatting>
  <conditionalFormatting sqref="C18:AG19">
    <cfRule type="expression" dxfId="25" priority="25">
      <formula>WEEKDAY(C18)=7</formula>
    </cfRule>
    <cfRule type="expression" dxfId="24" priority="26">
      <formula>WEEKDAY(C18)=1</formula>
    </cfRule>
  </conditionalFormatting>
  <conditionalFormatting sqref="C24:AG25">
    <cfRule type="expression" dxfId="23" priority="23">
      <formula>WEEKDAY(C24)=7</formula>
    </cfRule>
    <cfRule type="expression" dxfId="22" priority="24">
      <formula>WEEKDAY(C24)=1</formula>
    </cfRule>
  </conditionalFormatting>
  <conditionalFormatting sqref="C30:AG31">
    <cfRule type="expression" dxfId="21" priority="21">
      <formula>WEEKDAY(C30)=7</formula>
    </cfRule>
    <cfRule type="expression" dxfId="20" priority="22">
      <formula>WEEKDAY(C30)=1</formula>
    </cfRule>
  </conditionalFormatting>
  <conditionalFormatting sqref="C36:AG37">
    <cfRule type="expression" dxfId="19" priority="19">
      <formula>WEEKDAY(C36)=7</formula>
    </cfRule>
    <cfRule type="expression" dxfId="18" priority="20">
      <formula>WEEKDAY(C36)=1</formula>
    </cfRule>
  </conditionalFormatting>
  <conditionalFormatting sqref="C42:AG43">
    <cfRule type="expression" dxfId="17" priority="17">
      <formula>WEEKDAY(C42)=7</formula>
    </cfRule>
    <cfRule type="expression" dxfId="16" priority="18">
      <formula>WEEKDAY(C42)=1</formula>
    </cfRule>
  </conditionalFormatting>
  <conditionalFormatting sqref="C48:AG49">
    <cfRule type="expression" dxfId="15" priority="15">
      <formula>WEEKDAY(C48)=7</formula>
    </cfRule>
    <cfRule type="expression" dxfId="14" priority="16">
      <formula>WEEKDAY(C48)=1</formula>
    </cfRule>
  </conditionalFormatting>
  <conditionalFormatting sqref="C63:AG63">
    <cfRule type="expression" dxfId="13" priority="13">
      <formula>WEEKDAY($B63)=1</formula>
    </cfRule>
    <cfRule type="expression" dxfId="12" priority="14">
      <formula>WEEKDAY($B63)=7</formula>
    </cfRule>
  </conditionalFormatting>
  <conditionalFormatting sqref="C71:AG71">
    <cfRule type="expression" dxfId="11" priority="11">
      <formula>WEEKDAY($B71)=1</formula>
    </cfRule>
    <cfRule type="expression" dxfId="10" priority="12">
      <formula>WEEKDAY($B71)=7</formula>
    </cfRule>
  </conditionalFormatting>
  <conditionalFormatting sqref="C79:AG79">
    <cfRule type="expression" dxfId="9" priority="9">
      <formula>WEEKDAY($B79)=1</formula>
    </cfRule>
    <cfRule type="expression" dxfId="8" priority="10">
      <formula>WEEKDAY($B79)=7</formula>
    </cfRule>
  </conditionalFormatting>
  <conditionalFormatting sqref="C87:AG87">
    <cfRule type="expression" dxfId="7" priority="7">
      <formula>WEEKDAY($B87)=1</formula>
    </cfRule>
    <cfRule type="expression" dxfId="6" priority="8">
      <formula>WEEKDAY($B87)=7</formula>
    </cfRule>
  </conditionalFormatting>
  <conditionalFormatting sqref="C95:AG95">
    <cfRule type="expression" dxfId="5" priority="5">
      <formula>WEEKDAY($B95)=1</formula>
    </cfRule>
    <cfRule type="expression" dxfId="4" priority="6">
      <formula>WEEKDAY($B95)=7</formula>
    </cfRule>
  </conditionalFormatting>
  <conditionalFormatting sqref="C103:AG103">
    <cfRule type="expression" dxfId="3" priority="3">
      <formula>WEEKDAY($B103)=1</formula>
    </cfRule>
    <cfRule type="expression" dxfId="2" priority="4">
      <formula>WEEKDAY($B103)=7</formula>
    </cfRule>
  </conditionalFormatting>
  <conditionalFormatting sqref="C111:AG111">
    <cfRule type="expression" dxfId="1" priority="1">
      <formula>WEEKDAY($B111)=1</formula>
    </cfRule>
    <cfRule type="expression" dxfId="0" priority="2">
      <formula>WEEKDAY($B111)=7</formula>
    </cfRule>
  </conditionalFormatting>
  <dataValidations count="2">
    <dataValidation type="list" allowBlank="1" showInputMessage="1" showErrorMessage="1" sqref="C50:AG50 C20:AG20 C26:AG26 C14:AG14 C38:AG38 C44:AG44 C32:AG32" xr:uid="{0614CDDE-D8CD-417A-9DE7-AE004110E6F9}">
      <formula1>$BO$14:$BO$20</formula1>
    </dataValidation>
    <dataValidation type="list" allowBlank="1" showInputMessage="1" showErrorMessage="1" sqref="C15:AG15 C21:AG21 C27:AG27 C33:AG33 C39:AG39 C45:AG45 C51:AG51" xr:uid="{3DF43836-B441-434A-AD17-A75AE3246826}">
      <formula1>$BP$14:$BP$17</formula1>
    </dataValidation>
  </dataValidations>
  <pageMargins left="0.70866141732283472" right="0.31496062992125984" top="0.15748031496062992" bottom="0.15748031496062992" header="0.31496062992125984" footer="0.31496062992125984"/>
  <pageSetup paperSize="8" scale="75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【入力用】</vt:lpstr>
      <vt:lpstr>※記入方法</vt:lpstr>
      <vt:lpstr>※記入例</vt:lpstr>
      <vt:lpstr>【入力用】!Print_Area</vt:lpstr>
      <vt:lpstr>※記入方法!Print_Area</vt:lpstr>
      <vt:lpstr>※記入例!Print_Area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2025-12-03T01:26:15Z</cp:lastPrinted>
  <dcterms:created xsi:type="dcterms:W3CDTF">2022-02-01T03:05:04Z</dcterms:created>
  <dcterms:modified xsi:type="dcterms:W3CDTF">2025-12-05T06:00:16Z</dcterms:modified>
</cp:coreProperties>
</file>