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共通データ\■週休２日制工事\3.参考、記入例\"/>
    </mc:Choice>
  </mc:AlternateContent>
  <bookViews>
    <workbookView xWindow="0" yWindow="0" windowWidth="20385" windowHeight="7650" activeTab="1"/>
  </bookViews>
  <sheets>
    <sheet name="入力用" sheetId="3" r:id="rId1"/>
    <sheet name="記入例" sheetId="1" r:id="rId2"/>
  </sheets>
  <definedNames>
    <definedName name="_xlnm.Print_Area" localSheetId="1">記入例!$A$1:$BI$54</definedName>
    <definedName name="_xlnm.Print_Area" localSheetId="0">入力用!$A$1:$BI$54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1" l="1"/>
  <c r="AX7" i="3"/>
  <c r="AH14" i="3"/>
  <c r="AH13" i="3"/>
  <c r="AI13" i="3"/>
  <c r="AI19" i="3" l="1"/>
  <c r="AH44" i="3"/>
  <c r="AI43" i="3" s="1"/>
  <c r="AH43" i="3"/>
  <c r="AH38" i="3"/>
  <c r="AI37" i="3" s="1"/>
  <c r="AH37" i="3"/>
  <c r="AH32" i="3"/>
  <c r="AI31" i="3" s="1"/>
  <c r="AH31" i="3"/>
  <c r="AH26" i="3"/>
  <c r="AH25" i="3"/>
  <c r="AI25" i="3" s="1"/>
  <c r="AH20" i="3"/>
  <c r="AH19" i="3"/>
  <c r="AX6" i="3" l="1"/>
  <c r="AX8" i="3"/>
  <c r="AI13" i="1"/>
  <c r="AH14" i="1"/>
  <c r="AH43" i="1" l="1"/>
  <c r="AH25" i="1"/>
  <c r="AI31" i="1" l="1"/>
  <c r="AH44" i="1" l="1"/>
  <c r="AX6" i="1"/>
  <c r="AH38" i="1"/>
  <c r="AI37" i="1" s="1"/>
  <c r="AH37" i="1"/>
  <c r="AI43" i="1" l="1"/>
  <c r="AH32" i="1"/>
  <c r="AH26" i="1"/>
  <c r="AH20" i="1"/>
  <c r="AI19" i="1" s="1"/>
  <c r="AX7" i="1" l="1"/>
  <c r="AX8" i="1" s="1"/>
  <c r="AH31" i="1" l="1"/>
  <c r="AH19" i="1"/>
  <c r="AI25" i="1" l="1"/>
</calcChain>
</file>

<file path=xl/sharedStrings.xml><?xml version="1.0" encoding="utf-8"?>
<sst xmlns="http://schemas.openxmlformats.org/spreadsheetml/2006/main" count="538" uniqueCount="40">
  <si>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</si>
  <si>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</si>
  <si>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</si>
  <si>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</si>
  <si>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</si>
  <si>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</si>
  <si>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</si>
  <si>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</si>
  <si>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</si>
  <si>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</si>
  <si>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〇</t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</si>
  <si>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</si>
  <si>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</si>
  <si>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土</t>
    <rPh sb="0" eb="1">
      <t>ド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</si>
  <si>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</si>
  <si>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</si>
  <si>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</si>
  <si>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閉所日</t>
    <rPh sb="0" eb="2">
      <t>ヘイショ</t>
    </rPh>
    <rPh sb="2" eb="3">
      <t>ヒ</t>
    </rPh>
    <phoneticPr fontId="1"/>
  </si>
  <si>
    <t>夏</t>
    <rPh sb="0" eb="1">
      <t>ナツ</t>
    </rPh>
    <phoneticPr fontId="1"/>
  </si>
  <si>
    <t>●</t>
    <phoneticPr fontId="1"/>
  </si>
  <si>
    <t>備考</t>
    <rPh sb="0" eb="2">
      <t>ビコウ</t>
    </rPh>
    <phoneticPr fontId="1"/>
  </si>
  <si>
    <t>令和〇年〇月</t>
    <rPh sb="0" eb="2">
      <t>レイワ</t>
    </rPh>
    <rPh sb="3" eb="4">
      <t>ネン</t>
    </rPh>
    <rPh sb="5" eb="6">
      <t>ガツ</t>
    </rPh>
    <phoneticPr fontId="1"/>
  </si>
  <si>
    <t>開</t>
    <rPh sb="0" eb="1">
      <t>ヒラ</t>
    </rPh>
    <phoneticPr fontId="1"/>
  </si>
  <si>
    <t>令和〇年〇〇月〇〇日　～　令和〇年〇〇月〇〇日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</si>
  <si>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完</t>
    <rPh sb="0" eb="1">
      <t>カン</t>
    </rPh>
    <phoneticPr fontId="1"/>
  </si>
  <si>
    <t>〇〇〇〇〇〇工事</t>
    <rPh sb="6" eb="8">
      <t>コウジ</t>
    </rPh>
    <phoneticPr fontId="1"/>
  </si>
  <si>
    <t>〇〇〇〇〇〇〇〇</t>
    <phoneticPr fontId="1"/>
  </si>
  <si>
    <t>〇〇　〇〇</t>
    <phoneticPr fontId="1"/>
  </si>
  <si>
    <t>計画予定</t>
    <rPh sb="0" eb="2">
      <t>ケイカク</t>
    </rPh>
    <rPh sb="2" eb="4">
      <t>ヨテイ</t>
    </rPh>
    <phoneticPr fontId="1"/>
  </si>
  <si>
    <t>対象期間の予定日数</t>
    <rPh sb="0" eb="2">
      <t>タイショウ</t>
    </rPh>
    <rPh sb="2" eb="4">
      <t>キカン</t>
    </rPh>
    <rPh sb="5" eb="7">
      <t>ヨテイ</t>
    </rPh>
    <rPh sb="7" eb="9">
      <t>ニッスウ</t>
    </rPh>
    <phoneticPr fontId="1"/>
  </si>
  <si>
    <t>現場閉所予定日数</t>
    <rPh sb="0" eb="2">
      <t>ゲンバ</t>
    </rPh>
    <rPh sb="2" eb="4">
      <t>ヘイショ</t>
    </rPh>
    <rPh sb="4" eb="6">
      <t>ヨテイ</t>
    </rPh>
    <rPh sb="6" eb="8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</si>
  <si>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</si>
  <si>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受注者名</t>
    <rPh sb="0" eb="3">
      <t>ジュチュウシャ</t>
    </rPh>
    <rPh sb="2" eb="3">
      <t>シャ</t>
    </rPh>
    <rPh sb="3" eb="4">
      <t>メイ</t>
    </rPh>
    <phoneticPr fontId="1"/>
  </si>
  <si>
    <t>準⇐準備期間、片⇐後片付期間、夏⇐夏季休暇(3日間)、年⇐年末年始休暇(6日間)、製⇐工場製作期間、
開⇐施工開始日、完⇐施工完了日、〇⇐対象期間、●⇐現場閉所日</t>
    <rPh sb="0" eb="1">
      <t>ジュン</t>
    </rPh>
    <rPh sb="2" eb="4">
      <t>ジュンビ</t>
    </rPh>
    <rPh sb="4" eb="6">
      <t>キカン</t>
    </rPh>
    <rPh sb="7" eb="8">
      <t>カタ</t>
    </rPh>
    <rPh sb="9" eb="12">
      <t>アトカタヅケ</t>
    </rPh>
    <rPh sb="12" eb="14">
      <t>キカン</t>
    </rPh>
    <rPh sb="17" eb="19">
      <t>カキ</t>
    </rPh>
    <rPh sb="19" eb="21">
      <t>キュウカ</t>
    </rPh>
    <rPh sb="23" eb="24">
      <t>ニチ</t>
    </rPh>
    <rPh sb="24" eb="25">
      <t>アイダ</t>
    </rPh>
    <rPh sb="27" eb="28">
      <t>ネン</t>
    </rPh>
    <rPh sb="29" eb="31">
      <t>ネンマツ</t>
    </rPh>
    <rPh sb="31" eb="33">
      <t>ネンシ</t>
    </rPh>
    <rPh sb="33" eb="35">
      <t>キュウカ</t>
    </rPh>
    <rPh sb="37" eb="38">
      <t>ニチ</t>
    </rPh>
    <rPh sb="38" eb="39">
      <t>アイダ</t>
    </rPh>
    <rPh sb="43" eb="45">
      <t>コウジョウ</t>
    </rPh>
    <rPh sb="47" eb="49">
      <t>キカン</t>
    </rPh>
    <rPh sb="53" eb="55">
      <t>セコウ</t>
    </rPh>
    <rPh sb="69" eb="71">
      <t>タイショウ</t>
    </rPh>
    <rPh sb="71" eb="73">
      <t>キカン</t>
    </rPh>
    <rPh sb="76" eb="78">
      <t>ゲンバ</t>
    </rPh>
    <rPh sb="78" eb="80">
      <t>ヘイショ</t>
    </rPh>
    <rPh sb="80" eb="81">
      <t>ビ</t>
    </rPh>
    <phoneticPr fontId="1"/>
  </si>
  <si>
    <t>現場
閉所率</t>
    <rPh sb="0" eb="2">
      <t>ゲンバ</t>
    </rPh>
    <rPh sb="3" eb="5">
      <t>ヘイショ</t>
    </rPh>
    <rPh sb="5" eb="6">
      <t>リツ</t>
    </rPh>
    <phoneticPr fontId="1"/>
  </si>
  <si>
    <t>木</t>
    <phoneticPr fontId="1"/>
  </si>
  <si>
    <t>日</t>
    <rPh sb="0" eb="1">
      <t>タイニチ</t>
    </rPh>
    <phoneticPr fontId="1"/>
  </si>
  <si>
    <t>曜日</t>
    <rPh sb="0" eb="2">
      <t>ヨウビ</t>
    </rPh>
    <phoneticPr fontId="1"/>
  </si>
  <si>
    <t>週休２日制工事計画表</t>
    <rPh sb="0" eb="1">
      <t>シュウ</t>
    </rPh>
    <rPh sb="1" eb="2">
      <t>キュウ</t>
    </rPh>
    <rPh sb="3" eb="4">
      <t>ニチ</t>
    </rPh>
    <rPh sb="4" eb="5">
      <t>セイ</t>
    </rPh>
    <rPh sb="5" eb="7">
      <t>コウジ</t>
    </rPh>
    <rPh sb="7" eb="9">
      <t>ケイカク</t>
    </rPh>
    <phoneticPr fontId="1"/>
  </si>
  <si>
    <t>週休２日制工事計画表（記入例）</t>
    <rPh sb="0" eb="1">
      <t>シュウ</t>
    </rPh>
    <rPh sb="1" eb="2">
      <t>キュウ</t>
    </rPh>
    <rPh sb="3" eb="4">
      <t>ニチ</t>
    </rPh>
    <rPh sb="4" eb="5">
      <t>セイ</t>
    </rPh>
    <rPh sb="5" eb="7">
      <t>コウジ</t>
    </rPh>
    <rPh sb="7" eb="9">
      <t>ケイカク</t>
    </rPh>
    <rPh sb="11" eb="13">
      <t>キニュウ</t>
    </rPh>
    <rPh sb="13" eb="14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</si>
</sst>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2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5" xfId="1" applyNumberFormat="1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53"/>
  <sheetViews>
    <sheetView showRuler="0" view="pageBreakPreview" zoomScale="70" zoomScaleNormal="60" zoomScaleSheetLayoutView="70" zoomScalePageLayoutView="10" workbookViewId="0">
      <selection activeCell="I32" sqref="I32"/>
    </sheetView>
  </sheetViews>
  <sheetFormatPr defaultRowHeight="18.75" x14ac:dyDescent="0.4"/>
  <cols>
    <col min="1" max="1" width="12.125" style="28" bestFit="1" customWidth="1"/>
    <col min="2" max="2" width="7.125" style="28" bestFit="1" customWidth="1"/>
    <col min="3" max="32" width="3.625" style="15" customWidth="1"/>
    <col min="33" max="33" width="3.625" style="28" customWidth="1"/>
    <col min="34" max="34" width="5.25" style="15" bestFit="1" customWidth="1"/>
    <col min="35" max="35" width="7.125" style="28" bestFit="1" customWidth="1"/>
    <col min="36" max="65" width="3.625" style="28" customWidth="1"/>
    <col min="66" max="16384" width="9" style="28"/>
  </cols>
  <sheetData>
    <row r="2" spans="1:60" ht="25.5" x14ac:dyDescent="0.5">
      <c r="A2" s="6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BH2" s="31"/>
    </row>
    <row r="3" spans="1:60" ht="18.75" customHeight="1" x14ac:dyDescent="0.4">
      <c r="AJ3" s="7"/>
      <c r="BE3" s="53"/>
      <c r="BF3" s="53"/>
      <c r="BG3" s="53"/>
      <c r="BH3" s="53"/>
    </row>
    <row r="4" spans="1:60" ht="35.25" x14ac:dyDescent="0.4">
      <c r="B4" s="54" t="s">
        <v>38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 spans="1:60" ht="24" x14ac:dyDescent="0.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R5" s="4"/>
      <c r="AS5" s="25" t="s">
        <v>28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 x14ac:dyDescent="0.4">
      <c r="AR6" s="4"/>
      <c r="AS6" s="34" t="s">
        <v>29</v>
      </c>
      <c r="AT6" s="34"/>
      <c r="AU6" s="34"/>
      <c r="AV6" s="34"/>
      <c r="AW6" s="34"/>
      <c r="AX6" s="43">
        <f>SUM(AH13+AH19+AH25+AH31+AH37+AH43)</f>
        <v>0</v>
      </c>
      <c r="AY6" s="44"/>
      <c r="AZ6" s="44"/>
      <c r="BA6" s="44"/>
      <c r="BB6" s="44"/>
      <c r="BC6" s="44"/>
      <c r="BD6" s="44"/>
      <c r="BE6" s="44"/>
      <c r="BF6" s="44"/>
      <c r="BG6" s="44"/>
      <c r="BH6" s="45"/>
    </row>
    <row r="7" spans="1:60" x14ac:dyDescent="0.4">
      <c r="A7" s="34" t="s">
        <v>8</v>
      </c>
      <c r="B7" s="34"/>
      <c r="C7" s="43" t="s">
        <v>25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"/>
      <c r="AB7" s="4"/>
      <c r="AC7" s="43" t="s">
        <v>32</v>
      </c>
      <c r="AD7" s="44"/>
      <c r="AE7" s="45"/>
      <c r="AF7" s="43" t="s">
        <v>26</v>
      </c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5"/>
      <c r="AR7" s="4"/>
      <c r="AS7" s="43" t="s">
        <v>30</v>
      </c>
      <c r="AT7" s="44"/>
      <c r="AU7" s="44"/>
      <c r="AV7" s="44"/>
      <c r="AW7" s="45"/>
      <c r="AX7" s="43">
        <f>SUM(AH14+AH20+AH26+AH32+AH38+AH44)</f>
        <v>0</v>
      </c>
      <c r="AY7" s="44"/>
      <c r="AZ7" s="44"/>
      <c r="BA7" s="44"/>
      <c r="BB7" s="44"/>
      <c r="BC7" s="44"/>
      <c r="BD7" s="44"/>
      <c r="BE7" s="44"/>
      <c r="BF7" s="44"/>
      <c r="BG7" s="44"/>
      <c r="BH7" s="45"/>
    </row>
    <row r="8" spans="1:60" x14ac:dyDescent="0.4">
      <c r="A8" s="34" t="s">
        <v>9</v>
      </c>
      <c r="B8" s="34"/>
      <c r="C8" s="46" t="s">
        <v>23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4"/>
      <c r="AB8" s="4"/>
      <c r="AC8" s="43" t="s">
        <v>11</v>
      </c>
      <c r="AD8" s="44"/>
      <c r="AE8" s="45"/>
      <c r="AF8" s="43" t="s">
        <v>27</v>
      </c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"/>
      <c r="AS8" s="43" t="s">
        <v>31</v>
      </c>
      <c r="AT8" s="44"/>
      <c r="AU8" s="44"/>
      <c r="AV8" s="44"/>
      <c r="AW8" s="45"/>
      <c r="AX8" s="49" t="e">
        <f>ROUNDDOWN(AX7/AX6,3)</f>
        <v>#DIV/0!</v>
      </c>
      <c r="AY8" s="50"/>
      <c r="AZ8" s="50"/>
      <c r="BA8" s="50"/>
      <c r="BB8" s="50"/>
      <c r="BC8" s="50"/>
      <c r="BD8" s="50"/>
      <c r="BE8" s="50"/>
      <c r="BF8" s="50"/>
      <c r="BG8" s="50"/>
      <c r="BH8" s="51"/>
    </row>
    <row r="9" spans="1:60" x14ac:dyDescent="0.4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S9" s="2"/>
      <c r="AT9" s="2"/>
      <c r="AU9" s="2"/>
      <c r="AV9" s="2"/>
      <c r="AW9" s="2"/>
      <c r="AX9" s="2"/>
      <c r="AY9" s="2"/>
    </row>
    <row r="10" spans="1:60" x14ac:dyDescent="0.4">
      <c r="A10" s="28" t="s">
        <v>21</v>
      </c>
      <c r="C10" s="3"/>
    </row>
    <row r="11" spans="1:60" x14ac:dyDescent="0.4">
      <c r="A11" s="38"/>
      <c r="B11" s="29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42" t="s">
        <v>15</v>
      </c>
      <c r="AI11" s="40" t="s">
        <v>34</v>
      </c>
      <c r="AJ11" s="34" t="s">
        <v>20</v>
      </c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x14ac:dyDescent="0.4">
      <c r="A12" s="39"/>
      <c r="B12" s="29" t="s">
        <v>37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41"/>
      <c r="AI12" s="41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spans="1:60" ht="21.75" customHeight="1" x14ac:dyDescent="0.4">
      <c r="A13" s="42" t="s">
        <v>7</v>
      </c>
      <c r="B13" s="29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9">
        <f>COUNTIFS(C13:AG13,"〇")</f>
        <v>0</v>
      </c>
      <c r="AI13" s="35" t="e">
        <f>ROUNDDOWN(AH14/AH13,3)</f>
        <v>#DIV/0!</v>
      </c>
      <c r="AJ13" s="36" t="s">
        <v>33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1:60" x14ac:dyDescent="0.4">
      <c r="A14" s="41"/>
      <c r="B14" s="2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9">
        <f>COUNTIFS(C14:AG14,"●")</f>
        <v>0</v>
      </c>
      <c r="AI14" s="35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60" x14ac:dyDescent="0.4">
      <c r="AG15" s="15"/>
      <c r="AI15" s="15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1:60" x14ac:dyDescent="0.4">
      <c r="A16" s="28" t="s">
        <v>21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I16" s="15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x14ac:dyDescent="0.4">
      <c r="A17" s="38"/>
      <c r="B17" s="29" t="s">
        <v>36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42" t="s">
        <v>15</v>
      </c>
      <c r="AI17" s="40" t="s">
        <v>34</v>
      </c>
      <c r="AJ17" s="34" t="s">
        <v>20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1:60" x14ac:dyDescent="0.4">
      <c r="A18" s="39"/>
      <c r="B18" s="29" t="s">
        <v>37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41"/>
      <c r="AI18" s="41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</row>
    <row r="19" spans="1:60" ht="19.5" customHeight="1" x14ac:dyDescent="0.4">
      <c r="A19" s="42" t="s">
        <v>7</v>
      </c>
      <c r="B19" s="10" t="s">
        <v>14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9">
        <f>COUNTIFS(C19:AG19,"〇")</f>
        <v>0</v>
      </c>
      <c r="AI19" s="35" t="e">
        <f>ROUNDDOWN(AH20/AH19,3)</f>
        <v>#DIV/0!</v>
      </c>
      <c r="AJ19" s="36" t="s">
        <v>33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</row>
    <row r="20" spans="1:60" x14ac:dyDescent="0.4">
      <c r="A20" s="41"/>
      <c r="B20" s="10" t="s">
        <v>17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9">
        <f>COUNTIFS(C20:AG20,"●")</f>
        <v>0</v>
      </c>
      <c r="AI20" s="35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</row>
    <row r="21" spans="1:60" x14ac:dyDescent="0.4">
      <c r="A21" s="2"/>
      <c r="B21" s="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I21" s="15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0" x14ac:dyDescent="0.4">
      <c r="A22" s="28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15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0" x14ac:dyDescent="0.4">
      <c r="A23" s="38"/>
      <c r="B23" s="29" t="s">
        <v>36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34" t="s">
        <v>15</v>
      </c>
      <c r="AI23" s="40" t="s">
        <v>34</v>
      </c>
      <c r="AJ23" s="34" t="s">
        <v>20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x14ac:dyDescent="0.4">
      <c r="A24" s="39"/>
      <c r="B24" s="29" t="s">
        <v>37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34"/>
      <c r="AI24" s="41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9.5" customHeight="1" x14ac:dyDescent="0.4">
      <c r="A25" s="34" t="s">
        <v>7</v>
      </c>
      <c r="B25" s="10" t="s">
        <v>14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9">
        <f>COUNTIFS(C25:AG25,"〇")</f>
        <v>0</v>
      </c>
      <c r="AI25" s="35" t="e">
        <f>ROUNDDOWN(AH26/AH25,3)</f>
        <v>#DIV/0!</v>
      </c>
      <c r="AJ25" s="36" t="s">
        <v>33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1:60" x14ac:dyDescent="0.4">
      <c r="A26" s="34"/>
      <c r="B26" s="10" t="s">
        <v>17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9">
        <f>COUNTIFS(C26:AG26,"●")</f>
        <v>0</v>
      </c>
      <c r="AI26" s="35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</row>
    <row r="27" spans="1:60" ht="20.25" customHeight="1" x14ac:dyDescent="0.4">
      <c r="A27" s="2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I27" s="15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</row>
    <row r="28" spans="1:60" x14ac:dyDescent="0.4">
      <c r="A28" s="28" t="s">
        <v>21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15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  <row r="29" spans="1:60" x14ac:dyDescent="0.4">
      <c r="A29" s="38"/>
      <c r="B29" s="29" t="s">
        <v>36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4" t="s">
        <v>15</v>
      </c>
      <c r="AI29" s="40" t="s">
        <v>34</v>
      </c>
      <c r="AJ29" s="34" t="s">
        <v>20</v>
      </c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x14ac:dyDescent="0.4">
      <c r="A30" s="39"/>
      <c r="B30" s="29" t="s">
        <v>37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4"/>
      <c r="AI30" s="41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9.5" customHeight="1" x14ac:dyDescent="0.4">
      <c r="A31" s="34" t="s">
        <v>7</v>
      </c>
      <c r="B31" s="10" t="s">
        <v>14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9">
        <f>COUNTIFS(C31:AG31,"〇")</f>
        <v>0</v>
      </c>
      <c r="AI31" s="35" t="e">
        <f>ROUNDDOWN(AH32/AH31,3)</f>
        <v>#DIV/0!</v>
      </c>
      <c r="AJ31" s="36" t="s">
        <v>33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</row>
    <row r="32" spans="1:60" x14ac:dyDescent="0.4">
      <c r="A32" s="34"/>
      <c r="B32" s="10" t="s">
        <v>17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9">
        <f>COUNTIFS(C32:AG32,"●")</f>
        <v>0</v>
      </c>
      <c r="AI32" s="35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</row>
    <row r="33" spans="1:60" ht="20.25" customHeight="1" x14ac:dyDescent="0.4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I33" s="15"/>
    </row>
    <row r="34" spans="1:60" x14ac:dyDescent="0.4">
      <c r="A34" s="28" t="s">
        <v>21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I34" s="15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x14ac:dyDescent="0.4">
      <c r="A35" s="38"/>
      <c r="B35" s="29" t="s">
        <v>36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34" t="s">
        <v>15</v>
      </c>
      <c r="AI35" s="40" t="s">
        <v>34</v>
      </c>
      <c r="AJ35" s="34" t="s">
        <v>20</v>
      </c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x14ac:dyDescent="0.4">
      <c r="A36" s="39"/>
      <c r="B36" s="29" t="s">
        <v>37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34"/>
      <c r="AI36" s="41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9.5" customHeight="1" x14ac:dyDescent="0.4">
      <c r="A37" s="34" t="s">
        <v>7</v>
      </c>
      <c r="B37" s="10" t="s">
        <v>14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9">
        <f>COUNTIFS(C37:AG37,"〇")</f>
        <v>0</v>
      </c>
      <c r="AI37" s="35" t="e">
        <f>ROUNDDOWN(AH38/AH37,3)</f>
        <v>#DIV/0!</v>
      </c>
      <c r="AJ37" s="36" t="s">
        <v>33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</row>
    <row r="38" spans="1:60" x14ac:dyDescent="0.4">
      <c r="A38" s="34"/>
      <c r="B38" s="10" t="s">
        <v>17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9">
        <f>COUNTIFS(C38:AG38,"●")</f>
        <v>0</v>
      </c>
      <c r="AI38" s="35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</row>
    <row r="39" spans="1:60" x14ac:dyDescent="0.4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I39" s="15"/>
    </row>
    <row r="40" spans="1:60" x14ac:dyDescent="0.4">
      <c r="A40" s="28" t="s">
        <v>21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I40" s="15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</row>
    <row r="41" spans="1:60" x14ac:dyDescent="0.4">
      <c r="A41" s="38"/>
      <c r="B41" s="29" t="s">
        <v>36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34" t="s">
        <v>15</v>
      </c>
      <c r="AI41" s="40" t="s">
        <v>34</v>
      </c>
      <c r="AJ41" s="34" t="s">
        <v>20</v>
      </c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x14ac:dyDescent="0.4">
      <c r="A42" s="39"/>
      <c r="B42" s="29" t="s">
        <v>37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34"/>
      <c r="AI42" s="41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9.5" customHeight="1" x14ac:dyDescent="0.4">
      <c r="A43" s="34" t="s">
        <v>7</v>
      </c>
      <c r="B43" s="10" t="s">
        <v>14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9">
        <f>COUNTIFS(C43:AG43,"〇")</f>
        <v>0</v>
      </c>
      <c r="AI43" s="35" t="e">
        <f>ROUNDDOWN(AH44/AH43,3)</f>
        <v>#DIV/0!</v>
      </c>
      <c r="AJ43" s="36" t="s">
        <v>33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</row>
    <row r="44" spans="1:60" x14ac:dyDescent="0.4">
      <c r="A44" s="34"/>
      <c r="B44" s="10" t="s">
        <v>17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9">
        <f>COUNTIFS(C44:AG44,"●")</f>
        <v>0</v>
      </c>
      <c r="AI44" s="35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</row>
    <row r="46" spans="1:60" x14ac:dyDescent="0.4">
      <c r="A46" s="26"/>
    </row>
    <row r="47" spans="1:60" x14ac:dyDescent="0.4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</row>
    <row r="48" spans="1:60" x14ac:dyDescent="0.4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</row>
    <row r="49" spans="1:60" x14ac:dyDescent="0.4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</row>
    <row r="50" spans="1:60" ht="24" x14ac:dyDescent="0.4">
      <c r="A50" s="17"/>
      <c r="B50" s="22"/>
      <c r="C50" s="2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7"/>
      <c r="AH50" s="18"/>
      <c r="AI50" s="17"/>
      <c r="AJ50" s="22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x14ac:dyDescent="0.4">
      <c r="A51" s="18"/>
      <c r="B51" s="18"/>
      <c r="C51" s="3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7"/>
      <c r="AH51" s="18"/>
      <c r="AI51" s="18"/>
      <c r="AJ51" s="18"/>
      <c r="AK51" s="30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ht="19.5" customHeight="1" x14ac:dyDescent="0.4">
      <c r="A52" s="18"/>
      <c r="B52" s="17"/>
      <c r="C52" s="3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7"/>
      <c r="AH52" s="18"/>
      <c r="AI52" s="20"/>
      <c r="AJ52" s="21"/>
      <c r="AK52" s="30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x14ac:dyDescent="0.4">
      <c r="A53" s="18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"/>
      <c r="AH53" s="18"/>
      <c r="AI53" s="20"/>
      <c r="AJ53" s="21"/>
      <c r="AK53" s="30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</sheetData>
  <mergeCells count="70">
    <mergeCell ref="AL2:AV2"/>
    <mergeCell ref="BE3:BH3"/>
    <mergeCell ref="B4:BH4"/>
    <mergeCell ref="AS6:AW6"/>
    <mergeCell ref="AX6:BH6"/>
    <mergeCell ref="AX7:BH7"/>
    <mergeCell ref="A8:B8"/>
    <mergeCell ref="C8:Z8"/>
    <mergeCell ref="AC8:AE8"/>
    <mergeCell ref="AF8:AQ8"/>
    <mergeCell ref="AS8:AW8"/>
    <mergeCell ref="AX8:BH8"/>
    <mergeCell ref="A7:B7"/>
    <mergeCell ref="C7:Z7"/>
    <mergeCell ref="AC7:AE7"/>
    <mergeCell ref="AF7:AQ7"/>
    <mergeCell ref="AS7:AW7"/>
    <mergeCell ref="A11:A12"/>
    <mergeCell ref="AH11:AH12"/>
    <mergeCell ref="AI11:AI12"/>
    <mergeCell ref="AJ11:BH12"/>
    <mergeCell ref="A13:A14"/>
    <mergeCell ref="AI13:AI14"/>
    <mergeCell ref="AJ13:BH14"/>
    <mergeCell ref="AJ15:BH15"/>
    <mergeCell ref="AJ16:BH16"/>
    <mergeCell ref="A17:A18"/>
    <mergeCell ref="AH17:AH18"/>
    <mergeCell ref="AI17:AI18"/>
    <mergeCell ref="AJ17:BH18"/>
    <mergeCell ref="A23:A24"/>
    <mergeCell ref="AH23:AH24"/>
    <mergeCell ref="AI23:AI24"/>
    <mergeCell ref="AJ23:BH24"/>
    <mergeCell ref="A25:A26"/>
    <mergeCell ref="AI25:AI26"/>
    <mergeCell ref="AJ25:BH26"/>
    <mergeCell ref="A19:A20"/>
    <mergeCell ref="AI19:AI20"/>
    <mergeCell ref="AJ19:BH20"/>
    <mergeCell ref="AJ21:BH21"/>
    <mergeCell ref="AJ22:BH22"/>
    <mergeCell ref="AJ27:BH27"/>
    <mergeCell ref="AJ28:BH28"/>
    <mergeCell ref="A31:A32"/>
    <mergeCell ref="AI31:AI32"/>
    <mergeCell ref="AJ31:BH32"/>
    <mergeCell ref="A29:A30"/>
    <mergeCell ref="AH29:AH30"/>
    <mergeCell ref="AI29:AI30"/>
    <mergeCell ref="AJ29:BH30"/>
    <mergeCell ref="AJ34:BH34"/>
    <mergeCell ref="A35:A36"/>
    <mergeCell ref="AH35:AH36"/>
    <mergeCell ref="AI35:AI36"/>
    <mergeCell ref="AJ35:BH36"/>
    <mergeCell ref="A49:BH49"/>
    <mergeCell ref="A37:A38"/>
    <mergeCell ref="AI37:AI38"/>
    <mergeCell ref="AJ37:BH38"/>
    <mergeCell ref="AJ40:BH40"/>
    <mergeCell ref="A41:A42"/>
    <mergeCell ref="AH41:AH42"/>
    <mergeCell ref="AI41:AI42"/>
    <mergeCell ref="AJ41:BH42"/>
    <mergeCell ref="A43:A44"/>
    <mergeCell ref="AI43:AI44"/>
    <mergeCell ref="AJ43:BH44"/>
    <mergeCell ref="A47:BH47"/>
    <mergeCell ref="A48:BH48"/>
  </mergeCells>
  <phoneticPr fontId="1"/>
  <pageMargins left="0.70866141732283472" right="0.31496062992125984" top="0.15748031496062992" bottom="0.15748031496062992" header="0.31496062992125984" footer="0.31496062992125984"/>
  <pageSetup paperSize="9" scale="52" orientation="landscape" r:id="rId1"/>
  <headerFooter>
    <oddHeader>&amp;R
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54"/>
  <sheetViews>
    <sheetView tabSelected="1" showRuler="0" view="pageBreakPreview" zoomScale="70" zoomScaleNormal="60" zoomScaleSheetLayoutView="70" zoomScalePageLayoutView="10" workbookViewId="0">
      <selection activeCell="Z9" sqref="Z9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1" customWidth="1"/>
    <col min="33" max="33" width="3.625" customWidth="1"/>
    <col min="34" max="34" width="5.25" style="1" bestFit="1" customWidth="1"/>
    <col min="35" max="35" width="7.125" bestFit="1" customWidth="1"/>
    <col min="36" max="65" width="3.625" customWidth="1"/>
  </cols>
  <sheetData>
    <row r="2" spans="1:60" ht="25.5" x14ac:dyDescent="0.5">
      <c r="A2" s="6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BH2" s="31"/>
    </row>
    <row r="3" spans="1:60" ht="18.75" customHeight="1" x14ac:dyDescent="0.4">
      <c r="AJ3" s="7"/>
      <c r="BE3" s="53"/>
      <c r="BF3" s="53"/>
      <c r="BG3" s="53"/>
      <c r="BH3" s="53"/>
    </row>
    <row r="4" spans="1:60" ht="35.25" x14ac:dyDescent="0.4">
      <c r="B4" s="54" t="s">
        <v>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 spans="1:60" ht="24" x14ac:dyDescent="0.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R5" s="4"/>
      <c r="AS5" s="25" t="s">
        <v>28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1:60" x14ac:dyDescent="0.4">
      <c r="AR6" s="4"/>
      <c r="AS6" s="34" t="s">
        <v>29</v>
      </c>
      <c r="AT6" s="34"/>
      <c r="AU6" s="34"/>
      <c r="AV6" s="34"/>
      <c r="AW6" s="34"/>
      <c r="AX6" s="43">
        <f>SUM(AH13+AH19+AH25+AH31+AH37+AH43)</f>
        <v>145</v>
      </c>
      <c r="AY6" s="44"/>
      <c r="AZ6" s="44"/>
      <c r="BA6" s="44"/>
      <c r="BB6" s="44"/>
      <c r="BC6" s="44"/>
      <c r="BD6" s="44"/>
      <c r="BE6" s="44"/>
      <c r="BF6" s="44"/>
      <c r="BG6" s="44"/>
      <c r="BH6" s="45"/>
    </row>
    <row r="7" spans="1:60" x14ac:dyDescent="0.4">
      <c r="A7" s="34" t="s">
        <v>8</v>
      </c>
      <c r="B7" s="34"/>
      <c r="C7" s="43" t="s">
        <v>25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"/>
      <c r="AB7" s="4"/>
      <c r="AC7" s="43" t="s">
        <v>32</v>
      </c>
      <c r="AD7" s="44"/>
      <c r="AE7" s="45"/>
      <c r="AF7" s="43" t="s">
        <v>26</v>
      </c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5"/>
      <c r="AR7" s="4"/>
      <c r="AS7" s="43" t="s">
        <v>30</v>
      </c>
      <c r="AT7" s="44"/>
      <c r="AU7" s="44"/>
      <c r="AV7" s="44"/>
      <c r="AW7" s="45"/>
      <c r="AX7" s="43">
        <f>SUM(AH14+AH20+AH26+AH32+AH38+AH44)</f>
        <v>42</v>
      </c>
      <c r="AY7" s="44"/>
      <c r="AZ7" s="44"/>
      <c r="BA7" s="44"/>
      <c r="BB7" s="44"/>
      <c r="BC7" s="44"/>
      <c r="BD7" s="44"/>
      <c r="BE7" s="44"/>
      <c r="BF7" s="44"/>
      <c r="BG7" s="44"/>
      <c r="BH7" s="45"/>
    </row>
    <row r="8" spans="1:60" x14ac:dyDescent="0.4">
      <c r="A8" s="34" t="s">
        <v>9</v>
      </c>
      <c r="B8" s="34"/>
      <c r="C8" s="46" t="s">
        <v>23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4"/>
      <c r="AB8" s="4"/>
      <c r="AC8" s="43" t="s">
        <v>11</v>
      </c>
      <c r="AD8" s="44"/>
      <c r="AE8" s="45"/>
      <c r="AF8" s="43" t="s">
        <v>27</v>
      </c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"/>
      <c r="AS8" s="43" t="s">
        <v>31</v>
      </c>
      <c r="AT8" s="44"/>
      <c r="AU8" s="44"/>
      <c r="AV8" s="44"/>
      <c r="AW8" s="45"/>
      <c r="AX8" s="49">
        <f>ROUNDDOWN(AX7/AX6,3)</f>
        <v>0.28899999999999998</v>
      </c>
      <c r="AY8" s="50"/>
      <c r="AZ8" s="50"/>
      <c r="BA8" s="50"/>
      <c r="BB8" s="50"/>
      <c r="BC8" s="50"/>
      <c r="BD8" s="50"/>
      <c r="BE8" s="50"/>
      <c r="BF8" s="50"/>
      <c r="BG8" s="50"/>
      <c r="BH8" s="51"/>
    </row>
    <row r="9" spans="1:60" x14ac:dyDescent="0.4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S9" s="2"/>
      <c r="AT9" s="2"/>
      <c r="AU9" s="2"/>
      <c r="AV9" s="2"/>
      <c r="AW9" s="2"/>
      <c r="AX9" s="2"/>
      <c r="AY9" s="2"/>
    </row>
    <row r="10" spans="1:60" x14ac:dyDescent="0.4">
      <c r="A10" t="s">
        <v>21</v>
      </c>
      <c r="C10" s="3"/>
    </row>
    <row r="11" spans="1:60" x14ac:dyDescent="0.4">
      <c r="A11" s="38"/>
      <c r="B11" s="29" t="s">
        <v>36</v>
      </c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8">
        <v>6</v>
      </c>
      <c r="I11" s="8">
        <v>7</v>
      </c>
      <c r="J11" s="8">
        <v>8</v>
      </c>
      <c r="K11" s="8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  <c r="T11" s="9">
        <v>18</v>
      </c>
      <c r="U11" s="9">
        <v>19</v>
      </c>
      <c r="V11" s="9">
        <v>20</v>
      </c>
      <c r="W11" s="9">
        <v>21</v>
      </c>
      <c r="X11" s="5">
        <v>22</v>
      </c>
      <c r="Y11" s="5">
        <v>23</v>
      </c>
      <c r="Z11" s="5">
        <v>24</v>
      </c>
      <c r="AA11" s="5">
        <v>25</v>
      </c>
      <c r="AB11" s="5">
        <v>26</v>
      </c>
      <c r="AC11" s="5">
        <v>27</v>
      </c>
      <c r="AD11" s="5">
        <v>28</v>
      </c>
      <c r="AE11" s="5">
        <v>29</v>
      </c>
      <c r="AF11" s="5">
        <v>30</v>
      </c>
      <c r="AG11" s="5"/>
      <c r="AH11" s="42" t="s">
        <v>15</v>
      </c>
      <c r="AI11" s="40" t="s">
        <v>34</v>
      </c>
      <c r="AJ11" s="34" t="s">
        <v>20</v>
      </c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x14ac:dyDescent="0.4">
      <c r="A12" s="39"/>
      <c r="B12" s="29" t="s">
        <v>37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0</v>
      </c>
      <c r="I12" s="8" t="s">
        <v>1</v>
      </c>
      <c r="J12" s="8" t="s">
        <v>2</v>
      </c>
      <c r="K12" s="8" t="s">
        <v>6</v>
      </c>
      <c r="L12" s="9" t="s">
        <v>0</v>
      </c>
      <c r="M12" s="9" t="s">
        <v>1</v>
      </c>
      <c r="N12" s="9" t="s">
        <v>2</v>
      </c>
      <c r="O12" s="9" t="s">
        <v>3</v>
      </c>
      <c r="P12" s="9" t="s">
        <v>4</v>
      </c>
      <c r="Q12" s="11" t="s">
        <v>5</v>
      </c>
      <c r="R12" s="11" t="s">
        <v>6</v>
      </c>
      <c r="S12" s="9" t="s">
        <v>0</v>
      </c>
      <c r="T12" s="9" t="s">
        <v>1</v>
      </c>
      <c r="U12" s="9" t="s">
        <v>2</v>
      </c>
      <c r="V12" s="9" t="s">
        <v>3</v>
      </c>
      <c r="W12" s="9" t="s">
        <v>4</v>
      </c>
      <c r="X12" s="11" t="s">
        <v>5</v>
      </c>
      <c r="Y12" s="11" t="s">
        <v>6</v>
      </c>
      <c r="Z12" s="9" t="s">
        <v>0</v>
      </c>
      <c r="AA12" s="9" t="s">
        <v>1</v>
      </c>
      <c r="AB12" s="9" t="s">
        <v>2</v>
      </c>
      <c r="AC12" s="9" t="s">
        <v>3</v>
      </c>
      <c r="AD12" s="9" t="s">
        <v>4</v>
      </c>
      <c r="AE12" s="11" t="s">
        <v>5</v>
      </c>
      <c r="AF12" s="11" t="s">
        <v>6</v>
      </c>
      <c r="AG12" s="5"/>
      <c r="AH12" s="41"/>
      <c r="AI12" s="41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spans="1:60" ht="21.75" customHeight="1" x14ac:dyDescent="0.4">
      <c r="A13" s="42" t="s">
        <v>7</v>
      </c>
      <c r="B13" s="29" t="s">
        <v>14</v>
      </c>
      <c r="C13" s="8"/>
      <c r="D13" s="8"/>
      <c r="E13" s="8"/>
      <c r="F13" s="8"/>
      <c r="G13" s="8"/>
      <c r="H13" s="8"/>
      <c r="I13" s="8"/>
      <c r="J13" s="8"/>
      <c r="K13" s="8"/>
      <c r="L13" s="8" t="s">
        <v>12</v>
      </c>
      <c r="M13" s="8" t="s">
        <v>12</v>
      </c>
      <c r="N13" s="8" t="s">
        <v>12</v>
      </c>
      <c r="O13" s="8" t="s">
        <v>12</v>
      </c>
      <c r="P13" s="8" t="s">
        <v>12</v>
      </c>
      <c r="Q13" s="8" t="s">
        <v>12</v>
      </c>
      <c r="R13" s="8" t="s">
        <v>12</v>
      </c>
      <c r="S13" s="8" t="s">
        <v>12</v>
      </c>
      <c r="T13" s="8" t="s">
        <v>12</v>
      </c>
      <c r="U13" s="8" t="s">
        <v>12</v>
      </c>
      <c r="V13" s="8" t="s">
        <v>12</v>
      </c>
      <c r="W13" s="5" t="s">
        <v>10</v>
      </c>
      <c r="X13" s="5" t="s">
        <v>10</v>
      </c>
      <c r="Y13" s="5" t="s">
        <v>10</v>
      </c>
      <c r="Z13" s="5" t="s">
        <v>10</v>
      </c>
      <c r="AA13" s="5" t="s">
        <v>10</v>
      </c>
      <c r="AB13" s="5" t="s">
        <v>10</v>
      </c>
      <c r="AC13" s="5" t="s">
        <v>10</v>
      </c>
      <c r="AD13" s="5" t="s">
        <v>10</v>
      </c>
      <c r="AE13" s="9" t="s">
        <v>10</v>
      </c>
      <c r="AF13" s="9" t="s">
        <v>10</v>
      </c>
      <c r="AG13" s="9"/>
      <c r="AH13" s="5">
        <f>COUNTIFS(C13:AG13,"〇")</f>
        <v>10</v>
      </c>
      <c r="AI13" s="35">
        <f>ROUNDDOWN(AH14/AH13,3)</f>
        <v>0.3</v>
      </c>
      <c r="AJ13" s="36" t="s">
        <v>33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1:60" x14ac:dyDescent="0.4">
      <c r="A14" s="41"/>
      <c r="B14" s="29" t="s">
        <v>17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" t="s">
        <v>22</v>
      </c>
      <c r="X14" s="9"/>
      <c r="Y14" s="5" t="s">
        <v>19</v>
      </c>
      <c r="Z14" s="5" t="s">
        <v>19</v>
      </c>
      <c r="AA14" s="5"/>
      <c r="AB14" s="5"/>
      <c r="AC14" s="5"/>
      <c r="AD14" s="5"/>
      <c r="AE14" s="9"/>
      <c r="AF14" s="5" t="s">
        <v>19</v>
      </c>
      <c r="AG14" s="5"/>
      <c r="AH14" s="5">
        <f>COUNTIFS(C14:AG14,"●")</f>
        <v>3</v>
      </c>
      <c r="AI14" s="35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60" x14ac:dyDescent="0.4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1:60" x14ac:dyDescent="0.4">
      <c r="A16" t="s">
        <v>21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x14ac:dyDescent="0.4">
      <c r="A17" s="38"/>
      <c r="B17" s="29" t="s">
        <v>36</v>
      </c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9">
        <v>14</v>
      </c>
      <c r="Q17" s="9">
        <v>15</v>
      </c>
      <c r="R17" s="9">
        <v>16</v>
      </c>
      <c r="S17" s="9">
        <v>17</v>
      </c>
      <c r="T17" s="9">
        <v>18</v>
      </c>
      <c r="U17" s="9">
        <v>19</v>
      </c>
      <c r="V17" s="9">
        <v>20</v>
      </c>
      <c r="W17" s="9">
        <v>21</v>
      </c>
      <c r="X17" s="9">
        <v>22</v>
      </c>
      <c r="Y17" s="9">
        <v>23</v>
      </c>
      <c r="Z17" s="9">
        <v>24</v>
      </c>
      <c r="AA17" s="9">
        <v>25</v>
      </c>
      <c r="AB17" s="9">
        <v>26</v>
      </c>
      <c r="AC17" s="5">
        <v>27</v>
      </c>
      <c r="AD17" s="5">
        <v>28</v>
      </c>
      <c r="AE17" s="5">
        <v>29</v>
      </c>
      <c r="AF17" s="5">
        <v>30</v>
      </c>
      <c r="AG17" s="5">
        <v>31</v>
      </c>
      <c r="AH17" s="42" t="s">
        <v>15</v>
      </c>
      <c r="AI17" s="40" t="s">
        <v>34</v>
      </c>
      <c r="AJ17" s="34" t="s">
        <v>20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1:60" x14ac:dyDescent="0.4">
      <c r="A18" s="39"/>
      <c r="B18" s="29" t="s">
        <v>37</v>
      </c>
      <c r="C18" s="9" t="s">
        <v>0</v>
      </c>
      <c r="D18" s="9" t="s">
        <v>1</v>
      </c>
      <c r="E18" s="9" t="s">
        <v>2</v>
      </c>
      <c r="F18" s="9" t="s">
        <v>3</v>
      </c>
      <c r="G18" s="9" t="s">
        <v>4</v>
      </c>
      <c r="H18" s="11" t="s">
        <v>5</v>
      </c>
      <c r="I18" s="11" t="s">
        <v>6</v>
      </c>
      <c r="J18" s="9" t="s">
        <v>0</v>
      </c>
      <c r="K18" s="9" t="s">
        <v>1</v>
      </c>
      <c r="L18" s="9" t="s">
        <v>2</v>
      </c>
      <c r="M18" s="9" t="s">
        <v>3</v>
      </c>
      <c r="N18" s="9" t="s">
        <v>4</v>
      </c>
      <c r="O18" s="11" t="s">
        <v>5</v>
      </c>
      <c r="P18" s="11" t="s">
        <v>6</v>
      </c>
      <c r="Q18" s="5" t="s">
        <v>0</v>
      </c>
      <c r="R18" s="5" t="s">
        <v>1</v>
      </c>
      <c r="S18" s="5" t="s">
        <v>2</v>
      </c>
      <c r="T18" s="5" t="s">
        <v>3</v>
      </c>
      <c r="U18" s="5" t="s">
        <v>4</v>
      </c>
      <c r="V18" s="11" t="s">
        <v>5</v>
      </c>
      <c r="W18" s="11" t="s">
        <v>6</v>
      </c>
      <c r="X18" s="9" t="s">
        <v>0</v>
      </c>
      <c r="Y18" s="9" t="s">
        <v>1</v>
      </c>
      <c r="Z18" s="9" t="s">
        <v>2</v>
      </c>
      <c r="AA18" s="9" t="s">
        <v>3</v>
      </c>
      <c r="AB18" s="9" t="s">
        <v>4</v>
      </c>
      <c r="AC18" s="11" t="s">
        <v>5</v>
      </c>
      <c r="AD18" s="11" t="s">
        <v>6</v>
      </c>
      <c r="AE18" s="9" t="s">
        <v>0</v>
      </c>
      <c r="AF18" s="9" t="s">
        <v>1</v>
      </c>
      <c r="AG18" s="9" t="s">
        <v>2</v>
      </c>
      <c r="AH18" s="41"/>
      <c r="AI18" s="41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</row>
    <row r="19" spans="1:60" ht="19.5" customHeight="1" x14ac:dyDescent="0.4">
      <c r="A19" s="42" t="s">
        <v>7</v>
      </c>
      <c r="B19" s="10" t="s">
        <v>14</v>
      </c>
      <c r="C19" s="9" t="s">
        <v>10</v>
      </c>
      <c r="D19" s="9" t="s">
        <v>10</v>
      </c>
      <c r="E19" s="9" t="s">
        <v>10</v>
      </c>
      <c r="F19" s="9" t="s">
        <v>10</v>
      </c>
      <c r="G19" s="9" t="s">
        <v>10</v>
      </c>
      <c r="H19" s="9" t="s">
        <v>10</v>
      </c>
      <c r="I19" s="9" t="s">
        <v>10</v>
      </c>
      <c r="J19" s="9" t="s">
        <v>10</v>
      </c>
      <c r="K19" s="9" t="s">
        <v>10</v>
      </c>
      <c r="L19" s="9" t="s">
        <v>10</v>
      </c>
      <c r="M19" s="9" t="s">
        <v>10</v>
      </c>
      <c r="N19" s="9" t="s">
        <v>10</v>
      </c>
      <c r="O19" s="9" t="s">
        <v>10</v>
      </c>
      <c r="P19" s="9" t="s">
        <v>10</v>
      </c>
      <c r="Q19" s="9" t="s">
        <v>10</v>
      </c>
      <c r="R19" s="9" t="s">
        <v>10</v>
      </c>
      <c r="S19" s="9" t="s">
        <v>10</v>
      </c>
      <c r="T19" s="9" t="s">
        <v>10</v>
      </c>
      <c r="U19" s="9" t="s">
        <v>10</v>
      </c>
      <c r="V19" s="9" t="s">
        <v>10</v>
      </c>
      <c r="W19" s="9" t="s">
        <v>10</v>
      </c>
      <c r="X19" s="9" t="s">
        <v>10</v>
      </c>
      <c r="Y19" s="9" t="s">
        <v>10</v>
      </c>
      <c r="Z19" s="9" t="s">
        <v>10</v>
      </c>
      <c r="AA19" s="5" t="s">
        <v>10</v>
      </c>
      <c r="AB19" s="5" t="s">
        <v>10</v>
      </c>
      <c r="AC19" s="5" t="s">
        <v>10</v>
      </c>
      <c r="AD19" s="5" t="s">
        <v>10</v>
      </c>
      <c r="AE19" s="5" t="s">
        <v>10</v>
      </c>
      <c r="AF19" s="9" t="s">
        <v>10</v>
      </c>
      <c r="AG19" s="9" t="s">
        <v>10</v>
      </c>
      <c r="AH19" s="5">
        <f>COUNTIFS(C19:AG19,"〇")</f>
        <v>31</v>
      </c>
      <c r="AI19" s="35">
        <f>ROUNDDOWN(AH20/AH19,3)</f>
        <v>0.28999999999999998</v>
      </c>
      <c r="AJ19" s="36" t="s">
        <v>33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</row>
    <row r="20" spans="1:60" x14ac:dyDescent="0.4">
      <c r="A20" s="41"/>
      <c r="B20" s="10" t="s">
        <v>17</v>
      </c>
      <c r="C20" s="9" t="s">
        <v>19</v>
      </c>
      <c r="D20" s="9"/>
      <c r="E20" s="9"/>
      <c r="F20" s="9"/>
      <c r="G20" s="9"/>
      <c r="H20" s="9"/>
      <c r="I20" s="9" t="s">
        <v>19</v>
      </c>
      <c r="J20" s="9" t="s">
        <v>19</v>
      </c>
      <c r="K20" s="9"/>
      <c r="L20" s="9"/>
      <c r="M20" s="9"/>
      <c r="N20" s="9"/>
      <c r="O20" s="9"/>
      <c r="P20" s="9" t="s">
        <v>19</v>
      </c>
      <c r="Q20" s="9" t="s">
        <v>19</v>
      </c>
      <c r="R20" s="9"/>
      <c r="S20" s="9"/>
      <c r="T20" s="9"/>
      <c r="U20" s="9"/>
      <c r="V20" s="9"/>
      <c r="W20" s="9" t="s">
        <v>19</v>
      </c>
      <c r="X20" s="9" t="s">
        <v>19</v>
      </c>
      <c r="Y20" s="9"/>
      <c r="Z20" s="9"/>
      <c r="AA20" s="5"/>
      <c r="AB20" s="5"/>
      <c r="AC20" s="5"/>
      <c r="AD20" s="9" t="s">
        <v>19</v>
      </c>
      <c r="AE20" s="9" t="s">
        <v>19</v>
      </c>
      <c r="AF20" s="9"/>
      <c r="AG20" s="9"/>
      <c r="AH20" s="5">
        <f>COUNTIFS(C20:AG20,"●")</f>
        <v>9</v>
      </c>
      <c r="AI20" s="35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</row>
    <row r="21" spans="1:60" x14ac:dyDescent="0.4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5"/>
      <c r="AI21" s="15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0" x14ac:dyDescent="0.4">
      <c r="A22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0" x14ac:dyDescent="0.4">
      <c r="A23" s="38"/>
      <c r="B23" s="29" t="s">
        <v>36</v>
      </c>
      <c r="C23" s="9">
        <v>1</v>
      </c>
      <c r="D23" s="9">
        <v>2</v>
      </c>
      <c r="E23" s="9">
        <v>3</v>
      </c>
      <c r="F23" s="9">
        <v>4</v>
      </c>
      <c r="G23" s="9">
        <v>5</v>
      </c>
      <c r="H23" s="9">
        <v>6</v>
      </c>
      <c r="I23" s="9">
        <v>7</v>
      </c>
      <c r="J23" s="9">
        <v>8</v>
      </c>
      <c r="K23" s="9">
        <v>9</v>
      </c>
      <c r="L23" s="9">
        <v>10</v>
      </c>
      <c r="M23" s="9">
        <v>11</v>
      </c>
      <c r="N23" s="9">
        <v>12</v>
      </c>
      <c r="O23" s="9">
        <v>13</v>
      </c>
      <c r="P23" s="9">
        <v>14</v>
      </c>
      <c r="Q23" s="9">
        <v>15</v>
      </c>
      <c r="R23" s="9">
        <v>16</v>
      </c>
      <c r="S23" s="9">
        <v>17</v>
      </c>
      <c r="T23" s="9">
        <v>18</v>
      </c>
      <c r="U23" s="9">
        <v>19</v>
      </c>
      <c r="V23" s="9">
        <v>20</v>
      </c>
      <c r="W23" s="9">
        <v>21</v>
      </c>
      <c r="X23" s="9">
        <v>22</v>
      </c>
      <c r="Y23" s="9">
        <v>23</v>
      </c>
      <c r="Z23" s="9">
        <v>24</v>
      </c>
      <c r="AA23" s="9">
        <v>25</v>
      </c>
      <c r="AB23" s="9">
        <v>26</v>
      </c>
      <c r="AC23" s="5">
        <v>27</v>
      </c>
      <c r="AD23" s="5">
        <v>28</v>
      </c>
      <c r="AE23" s="5">
        <v>29</v>
      </c>
      <c r="AF23" s="5">
        <v>30</v>
      </c>
      <c r="AG23" s="5">
        <v>31</v>
      </c>
      <c r="AH23" s="34" t="s">
        <v>15</v>
      </c>
      <c r="AI23" s="40" t="s">
        <v>34</v>
      </c>
      <c r="AJ23" s="34" t="s">
        <v>20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x14ac:dyDescent="0.4">
      <c r="A24" s="39"/>
      <c r="B24" s="29" t="s">
        <v>37</v>
      </c>
      <c r="C24" s="9" t="s">
        <v>3</v>
      </c>
      <c r="D24" s="9" t="s">
        <v>4</v>
      </c>
      <c r="E24" s="11" t="s">
        <v>5</v>
      </c>
      <c r="F24" s="11" t="s">
        <v>6</v>
      </c>
      <c r="G24" s="9" t="s">
        <v>0</v>
      </c>
      <c r="H24" s="9" t="s">
        <v>1</v>
      </c>
      <c r="I24" s="9" t="s">
        <v>2</v>
      </c>
      <c r="J24" s="9" t="s">
        <v>3</v>
      </c>
      <c r="K24" s="9" t="s">
        <v>4</v>
      </c>
      <c r="L24" s="11" t="s">
        <v>5</v>
      </c>
      <c r="M24" s="11" t="s">
        <v>6</v>
      </c>
      <c r="N24" s="5" t="s">
        <v>0</v>
      </c>
      <c r="O24" s="5" t="s">
        <v>1</v>
      </c>
      <c r="P24" s="5" t="s">
        <v>2</v>
      </c>
      <c r="Q24" s="5" t="s">
        <v>3</v>
      </c>
      <c r="R24" s="5" t="s">
        <v>4</v>
      </c>
      <c r="S24" s="11" t="s">
        <v>5</v>
      </c>
      <c r="T24" s="11" t="s">
        <v>6</v>
      </c>
      <c r="U24" s="9" t="s">
        <v>0</v>
      </c>
      <c r="V24" s="9" t="s">
        <v>1</v>
      </c>
      <c r="W24" s="9" t="s">
        <v>2</v>
      </c>
      <c r="X24" s="9" t="s">
        <v>3</v>
      </c>
      <c r="Y24" s="9" t="s">
        <v>4</v>
      </c>
      <c r="Z24" s="11" t="s">
        <v>5</v>
      </c>
      <c r="AA24" s="11" t="s">
        <v>6</v>
      </c>
      <c r="AB24" s="9" t="s">
        <v>0</v>
      </c>
      <c r="AC24" s="9" t="s">
        <v>1</v>
      </c>
      <c r="AD24" s="9" t="s">
        <v>2</v>
      </c>
      <c r="AE24" s="9" t="s">
        <v>3</v>
      </c>
      <c r="AF24" s="9" t="s">
        <v>4</v>
      </c>
      <c r="AG24" s="11" t="s">
        <v>5</v>
      </c>
      <c r="AH24" s="34"/>
      <c r="AI24" s="41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9.5" customHeight="1" x14ac:dyDescent="0.4">
      <c r="A25" s="34" t="s">
        <v>7</v>
      </c>
      <c r="B25" s="10" t="s">
        <v>14</v>
      </c>
      <c r="C25" s="9" t="s">
        <v>10</v>
      </c>
      <c r="D25" s="9" t="s">
        <v>10</v>
      </c>
      <c r="E25" s="9" t="s">
        <v>10</v>
      </c>
      <c r="F25" s="9" t="s">
        <v>10</v>
      </c>
      <c r="G25" s="9" t="s">
        <v>10</v>
      </c>
      <c r="H25" s="9" t="s">
        <v>10</v>
      </c>
      <c r="I25" s="9" t="s">
        <v>10</v>
      </c>
      <c r="J25" s="9" t="s">
        <v>10</v>
      </c>
      <c r="K25" s="9" t="s">
        <v>10</v>
      </c>
      <c r="L25" s="9" t="s">
        <v>10</v>
      </c>
      <c r="M25" s="9" t="s">
        <v>10</v>
      </c>
      <c r="N25" s="9" t="s">
        <v>10</v>
      </c>
      <c r="O25" s="9" t="s">
        <v>10</v>
      </c>
      <c r="P25" s="12" t="s">
        <v>18</v>
      </c>
      <c r="Q25" s="12" t="s">
        <v>18</v>
      </c>
      <c r="R25" s="12" t="s">
        <v>18</v>
      </c>
      <c r="S25" s="9" t="s">
        <v>10</v>
      </c>
      <c r="T25" s="9" t="s">
        <v>10</v>
      </c>
      <c r="U25" s="9" t="s">
        <v>10</v>
      </c>
      <c r="V25" s="9" t="s">
        <v>10</v>
      </c>
      <c r="W25" s="9" t="s">
        <v>10</v>
      </c>
      <c r="X25" s="9" t="s">
        <v>10</v>
      </c>
      <c r="Y25" s="9" t="s">
        <v>10</v>
      </c>
      <c r="Z25" s="9" t="s">
        <v>10</v>
      </c>
      <c r="AA25" s="5" t="s">
        <v>10</v>
      </c>
      <c r="AB25" s="5" t="s">
        <v>10</v>
      </c>
      <c r="AC25" s="5" t="s">
        <v>10</v>
      </c>
      <c r="AD25" s="5" t="s">
        <v>10</v>
      </c>
      <c r="AE25" s="5" t="s">
        <v>10</v>
      </c>
      <c r="AF25" s="9" t="s">
        <v>10</v>
      </c>
      <c r="AG25" s="9" t="s">
        <v>10</v>
      </c>
      <c r="AH25" s="5">
        <f>COUNTIFS(C25:AG25,"〇")</f>
        <v>28</v>
      </c>
      <c r="AI25" s="35">
        <f>ROUNDDOWN(AH26/AH25,3)</f>
        <v>0.28499999999999998</v>
      </c>
      <c r="AJ25" s="36" t="s">
        <v>33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1:60" x14ac:dyDescent="0.4">
      <c r="A26" s="34"/>
      <c r="B26" s="10" t="s">
        <v>17</v>
      </c>
      <c r="C26" s="9"/>
      <c r="D26" s="9"/>
      <c r="E26" s="9"/>
      <c r="F26" s="9" t="s">
        <v>19</v>
      </c>
      <c r="G26" s="9" t="s">
        <v>19</v>
      </c>
      <c r="H26" s="9"/>
      <c r="I26" s="9"/>
      <c r="J26" s="9"/>
      <c r="K26" s="9"/>
      <c r="L26" s="19"/>
      <c r="M26" s="19"/>
      <c r="N26" s="9" t="s">
        <v>19</v>
      </c>
      <c r="O26" s="9" t="s">
        <v>19</v>
      </c>
      <c r="P26" s="12"/>
      <c r="Q26" s="12"/>
      <c r="R26" s="12"/>
      <c r="S26" s="9"/>
      <c r="T26" s="9" t="s">
        <v>19</v>
      </c>
      <c r="U26" s="9" t="s">
        <v>19</v>
      </c>
      <c r="V26" s="9"/>
      <c r="W26" s="9"/>
      <c r="X26" s="9"/>
      <c r="Y26" s="9"/>
      <c r="Z26" s="9"/>
      <c r="AA26" s="9" t="s">
        <v>19</v>
      </c>
      <c r="AB26" s="9" t="s">
        <v>19</v>
      </c>
      <c r="AC26" s="9"/>
      <c r="AD26" s="5"/>
      <c r="AE26" s="5"/>
      <c r="AF26" s="9"/>
      <c r="AG26" s="9"/>
      <c r="AH26" s="5">
        <f>COUNTIFS(C26:AG26,"●")</f>
        <v>8</v>
      </c>
      <c r="AI26" s="35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</row>
    <row r="27" spans="1:60" ht="20.25" customHeight="1" x14ac:dyDescent="0.4">
      <c r="A27" s="2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5"/>
      <c r="AI27" s="15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</row>
    <row r="28" spans="1:60" x14ac:dyDescent="0.4">
      <c r="A28" t="s">
        <v>21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  <row r="29" spans="1:60" x14ac:dyDescent="0.4">
      <c r="A29" s="38"/>
      <c r="B29" s="29" t="s">
        <v>36</v>
      </c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19">
        <v>22</v>
      </c>
      <c r="Y29" s="19">
        <v>23</v>
      </c>
      <c r="Z29" s="19">
        <v>24</v>
      </c>
      <c r="AA29" s="19">
        <v>25</v>
      </c>
      <c r="AB29" s="19">
        <v>26</v>
      </c>
      <c r="AC29" s="19">
        <v>27</v>
      </c>
      <c r="AD29" s="19">
        <v>28</v>
      </c>
      <c r="AE29" s="19">
        <v>29</v>
      </c>
      <c r="AF29" s="19">
        <v>30</v>
      </c>
      <c r="AG29" s="19"/>
      <c r="AH29" s="34" t="s">
        <v>15</v>
      </c>
      <c r="AI29" s="40" t="s">
        <v>34</v>
      </c>
      <c r="AJ29" s="34" t="s">
        <v>20</v>
      </c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x14ac:dyDescent="0.4">
      <c r="A30" s="39"/>
      <c r="B30" s="29" t="s">
        <v>37</v>
      </c>
      <c r="C30" s="11" t="s">
        <v>6</v>
      </c>
      <c r="D30" s="9" t="s">
        <v>0</v>
      </c>
      <c r="E30" s="9" t="s">
        <v>1</v>
      </c>
      <c r="F30" s="9" t="s">
        <v>2</v>
      </c>
      <c r="G30" s="9" t="s">
        <v>3</v>
      </c>
      <c r="H30" s="9" t="s">
        <v>4</v>
      </c>
      <c r="I30" s="11" t="s">
        <v>5</v>
      </c>
      <c r="J30" s="11" t="s">
        <v>6</v>
      </c>
      <c r="K30" s="5" t="s">
        <v>0</v>
      </c>
      <c r="L30" s="5" t="s">
        <v>1</v>
      </c>
      <c r="M30" s="5" t="s">
        <v>2</v>
      </c>
      <c r="N30" s="5" t="s">
        <v>3</v>
      </c>
      <c r="O30" s="5" t="s">
        <v>4</v>
      </c>
      <c r="P30" s="11" t="s">
        <v>5</v>
      </c>
      <c r="Q30" s="11" t="s">
        <v>6</v>
      </c>
      <c r="R30" s="9" t="s">
        <v>0</v>
      </c>
      <c r="S30" s="9" t="s">
        <v>1</v>
      </c>
      <c r="T30" s="9" t="s">
        <v>2</v>
      </c>
      <c r="U30" s="9" t="s">
        <v>3</v>
      </c>
      <c r="V30" s="9" t="s">
        <v>4</v>
      </c>
      <c r="W30" s="11" t="s">
        <v>5</v>
      </c>
      <c r="X30" s="11" t="s">
        <v>6</v>
      </c>
      <c r="Y30" s="9" t="s">
        <v>0</v>
      </c>
      <c r="Z30" s="9" t="s">
        <v>1</v>
      </c>
      <c r="AA30" s="9" t="s">
        <v>2</v>
      </c>
      <c r="AB30" s="9" t="s">
        <v>3</v>
      </c>
      <c r="AC30" s="9" t="s">
        <v>4</v>
      </c>
      <c r="AD30" s="11" t="s">
        <v>5</v>
      </c>
      <c r="AE30" s="11" t="s">
        <v>6</v>
      </c>
      <c r="AF30" s="9" t="s">
        <v>0</v>
      </c>
      <c r="AG30" s="19"/>
      <c r="AH30" s="34"/>
      <c r="AI30" s="41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9.5" customHeight="1" x14ac:dyDescent="0.4">
      <c r="A31" s="34" t="s">
        <v>7</v>
      </c>
      <c r="B31" s="10" t="s">
        <v>14</v>
      </c>
      <c r="C31" s="9" t="s">
        <v>10</v>
      </c>
      <c r="D31" s="9" t="s">
        <v>10</v>
      </c>
      <c r="E31" s="9" t="s">
        <v>10</v>
      </c>
      <c r="F31" s="9" t="s">
        <v>10</v>
      </c>
      <c r="G31" s="9" t="s">
        <v>10</v>
      </c>
      <c r="H31" s="9" t="s">
        <v>10</v>
      </c>
      <c r="I31" s="9" t="s">
        <v>10</v>
      </c>
      <c r="J31" s="9" t="s">
        <v>10</v>
      </c>
      <c r="K31" s="9" t="s">
        <v>10</v>
      </c>
      <c r="L31" s="9" t="s">
        <v>10</v>
      </c>
      <c r="M31" s="9" t="s">
        <v>10</v>
      </c>
      <c r="N31" s="9" t="s">
        <v>10</v>
      </c>
      <c r="O31" s="9" t="s">
        <v>10</v>
      </c>
      <c r="P31" s="9" t="s">
        <v>10</v>
      </c>
      <c r="Q31" s="9" t="s">
        <v>10</v>
      </c>
      <c r="R31" s="9" t="s">
        <v>10</v>
      </c>
      <c r="S31" s="9" t="s">
        <v>10</v>
      </c>
      <c r="T31" s="9" t="s">
        <v>10</v>
      </c>
      <c r="U31" s="9" t="s">
        <v>10</v>
      </c>
      <c r="V31" s="9" t="s">
        <v>10</v>
      </c>
      <c r="W31" s="9" t="s">
        <v>10</v>
      </c>
      <c r="X31" s="9" t="s">
        <v>10</v>
      </c>
      <c r="Y31" s="9" t="s">
        <v>10</v>
      </c>
      <c r="Z31" s="9" t="s">
        <v>10</v>
      </c>
      <c r="AA31" s="9" t="s">
        <v>10</v>
      </c>
      <c r="AB31" s="9" t="s">
        <v>10</v>
      </c>
      <c r="AC31" s="9" t="s">
        <v>10</v>
      </c>
      <c r="AD31" s="9" t="s">
        <v>10</v>
      </c>
      <c r="AE31" s="9" t="s">
        <v>10</v>
      </c>
      <c r="AF31" s="9" t="s">
        <v>10</v>
      </c>
      <c r="AG31" s="19"/>
      <c r="AH31" s="5">
        <f>COUNTIFS(C31:AG31,"〇")</f>
        <v>30</v>
      </c>
      <c r="AI31" s="35">
        <f>ROUNDDOWN(AH32/AH31,3)</f>
        <v>0.33300000000000002</v>
      </c>
      <c r="AJ31" s="36" t="s">
        <v>33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</row>
    <row r="32" spans="1:60" x14ac:dyDescent="0.4">
      <c r="A32" s="34"/>
      <c r="B32" s="10" t="s">
        <v>17</v>
      </c>
      <c r="C32" s="9" t="s">
        <v>19</v>
      </c>
      <c r="D32" s="9" t="s">
        <v>19</v>
      </c>
      <c r="E32" s="9"/>
      <c r="F32" s="9"/>
      <c r="G32" s="9"/>
      <c r="H32" s="9"/>
      <c r="I32" s="9"/>
      <c r="J32" s="9" t="s">
        <v>19</v>
      </c>
      <c r="K32" s="9" t="s">
        <v>19</v>
      </c>
      <c r="L32" s="9"/>
      <c r="M32" s="9"/>
      <c r="N32" s="9"/>
      <c r="O32" s="9"/>
      <c r="P32" s="5"/>
      <c r="Q32" s="9" t="s">
        <v>19</v>
      </c>
      <c r="R32" s="9" t="s">
        <v>19</v>
      </c>
      <c r="S32" s="19"/>
      <c r="T32" s="19"/>
      <c r="U32" s="19"/>
      <c r="V32" s="19"/>
      <c r="W32" s="19"/>
      <c r="X32" s="9" t="s">
        <v>19</v>
      </c>
      <c r="Y32" s="9" t="s">
        <v>19</v>
      </c>
      <c r="Z32" s="19"/>
      <c r="AA32" s="19"/>
      <c r="AB32" s="19"/>
      <c r="AC32" s="19"/>
      <c r="AD32" s="19"/>
      <c r="AE32" s="9" t="s">
        <v>19</v>
      </c>
      <c r="AF32" s="9" t="s">
        <v>19</v>
      </c>
      <c r="AG32" s="19"/>
      <c r="AH32" s="5">
        <f>COUNTIFS(C32:AG32,"●")</f>
        <v>10</v>
      </c>
      <c r="AI32" s="35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</row>
    <row r="33" spans="1:60" ht="20.25" customHeight="1" x14ac:dyDescent="0.4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60" s="14" customFormat="1" x14ac:dyDescent="0.4">
      <c r="A34" s="14" t="s">
        <v>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s="14" customFormat="1" x14ac:dyDescent="0.4">
      <c r="A35" s="38"/>
      <c r="B35" s="29" t="s">
        <v>36</v>
      </c>
      <c r="C35" s="9">
        <v>1</v>
      </c>
      <c r="D35" s="9">
        <v>2</v>
      </c>
      <c r="E35" s="9">
        <v>3</v>
      </c>
      <c r="F35" s="9">
        <v>4</v>
      </c>
      <c r="G35" s="9">
        <v>5</v>
      </c>
      <c r="H35" s="9">
        <v>6</v>
      </c>
      <c r="I35" s="9">
        <v>7</v>
      </c>
      <c r="J35" s="9">
        <v>8</v>
      </c>
      <c r="K35" s="9">
        <v>9</v>
      </c>
      <c r="L35" s="9">
        <v>10</v>
      </c>
      <c r="M35" s="9">
        <v>11</v>
      </c>
      <c r="N35" s="9">
        <v>12</v>
      </c>
      <c r="O35" s="9">
        <v>13</v>
      </c>
      <c r="P35" s="9">
        <v>14</v>
      </c>
      <c r="Q35" s="9">
        <v>15</v>
      </c>
      <c r="R35" s="9">
        <v>16</v>
      </c>
      <c r="S35" s="9">
        <v>17</v>
      </c>
      <c r="T35" s="9">
        <v>18</v>
      </c>
      <c r="U35" s="9">
        <v>19</v>
      </c>
      <c r="V35" s="9">
        <v>20</v>
      </c>
      <c r="W35" s="9">
        <v>21</v>
      </c>
      <c r="X35" s="9">
        <v>22</v>
      </c>
      <c r="Y35" s="9">
        <v>23</v>
      </c>
      <c r="Z35" s="9">
        <v>24</v>
      </c>
      <c r="AA35" s="9">
        <v>25</v>
      </c>
      <c r="AB35" s="9">
        <v>26</v>
      </c>
      <c r="AC35" s="5">
        <v>27</v>
      </c>
      <c r="AD35" s="5">
        <v>28</v>
      </c>
      <c r="AE35" s="5">
        <v>29</v>
      </c>
      <c r="AF35" s="5">
        <v>30</v>
      </c>
      <c r="AG35" s="5">
        <v>31</v>
      </c>
      <c r="AH35" s="34" t="s">
        <v>15</v>
      </c>
      <c r="AI35" s="40" t="s">
        <v>34</v>
      </c>
      <c r="AJ35" s="34" t="s">
        <v>20</v>
      </c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s="14" customFormat="1" x14ac:dyDescent="0.4">
      <c r="A36" s="39"/>
      <c r="B36" s="29" t="s">
        <v>37</v>
      </c>
      <c r="C36" s="9" t="s">
        <v>1</v>
      </c>
      <c r="D36" s="9" t="s">
        <v>2</v>
      </c>
      <c r="E36" s="9" t="s">
        <v>3</v>
      </c>
      <c r="F36" s="9" t="s">
        <v>4</v>
      </c>
      <c r="G36" s="11" t="s">
        <v>5</v>
      </c>
      <c r="H36" s="11" t="s">
        <v>6</v>
      </c>
      <c r="I36" s="9" t="s">
        <v>0</v>
      </c>
      <c r="J36" s="9" t="s">
        <v>1</v>
      </c>
      <c r="K36" s="9" t="s">
        <v>2</v>
      </c>
      <c r="L36" s="9" t="s">
        <v>3</v>
      </c>
      <c r="M36" s="9" t="s">
        <v>4</v>
      </c>
      <c r="N36" s="11" t="s">
        <v>5</v>
      </c>
      <c r="O36" s="11" t="s">
        <v>6</v>
      </c>
      <c r="P36" s="5" t="s">
        <v>0</v>
      </c>
      <c r="Q36" s="5" t="s">
        <v>1</v>
      </c>
      <c r="R36" s="5" t="s">
        <v>2</v>
      </c>
      <c r="S36" s="5" t="s">
        <v>3</v>
      </c>
      <c r="T36" s="5" t="s">
        <v>4</v>
      </c>
      <c r="U36" s="11" t="s">
        <v>5</v>
      </c>
      <c r="V36" s="11" t="s">
        <v>6</v>
      </c>
      <c r="W36" s="9" t="s">
        <v>0</v>
      </c>
      <c r="X36" s="9" t="s">
        <v>1</v>
      </c>
      <c r="Y36" s="9" t="s">
        <v>2</v>
      </c>
      <c r="Z36" s="9" t="s">
        <v>3</v>
      </c>
      <c r="AA36" s="9" t="s">
        <v>4</v>
      </c>
      <c r="AB36" s="11" t="s">
        <v>5</v>
      </c>
      <c r="AC36" s="11" t="s">
        <v>6</v>
      </c>
      <c r="AD36" s="9" t="s">
        <v>0</v>
      </c>
      <c r="AE36" s="9" t="s">
        <v>1</v>
      </c>
      <c r="AF36" s="9" t="s">
        <v>2</v>
      </c>
      <c r="AG36" s="9" t="s">
        <v>3</v>
      </c>
      <c r="AH36" s="34"/>
      <c r="AI36" s="41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s="14" customFormat="1" ht="19.5" customHeight="1" x14ac:dyDescent="0.4">
      <c r="A37" s="34" t="s">
        <v>7</v>
      </c>
      <c r="B37" s="10" t="s">
        <v>14</v>
      </c>
      <c r="C37" s="9" t="s">
        <v>10</v>
      </c>
      <c r="D37" s="9" t="s">
        <v>10</v>
      </c>
      <c r="E37" s="9" t="s">
        <v>10</v>
      </c>
      <c r="F37" s="9" t="s">
        <v>10</v>
      </c>
      <c r="G37" s="9" t="s">
        <v>10</v>
      </c>
      <c r="H37" s="9" t="s">
        <v>10</v>
      </c>
      <c r="I37" s="9" t="s">
        <v>10</v>
      </c>
      <c r="J37" s="9" t="s">
        <v>10</v>
      </c>
      <c r="K37" s="9" t="s">
        <v>10</v>
      </c>
      <c r="L37" s="9" t="s">
        <v>10</v>
      </c>
      <c r="M37" s="9" t="s">
        <v>10</v>
      </c>
      <c r="N37" s="9" t="s">
        <v>10</v>
      </c>
      <c r="O37" s="9" t="s">
        <v>10</v>
      </c>
      <c r="P37" s="9" t="s">
        <v>10</v>
      </c>
      <c r="Q37" s="9" t="s">
        <v>10</v>
      </c>
      <c r="R37" s="9" t="s">
        <v>10</v>
      </c>
      <c r="S37" s="9" t="s">
        <v>10</v>
      </c>
      <c r="T37" s="9" t="s">
        <v>10</v>
      </c>
      <c r="U37" s="9" t="s">
        <v>10</v>
      </c>
      <c r="V37" s="9" t="s">
        <v>10</v>
      </c>
      <c r="W37" s="9" t="s">
        <v>10</v>
      </c>
      <c r="X37" s="9" t="s">
        <v>10</v>
      </c>
      <c r="Y37" s="9" t="s">
        <v>10</v>
      </c>
      <c r="Z37" s="9" t="s">
        <v>10</v>
      </c>
      <c r="AA37" s="5" t="s">
        <v>10</v>
      </c>
      <c r="AB37" s="5" t="s">
        <v>10</v>
      </c>
      <c r="AC37" s="5" t="s">
        <v>10</v>
      </c>
      <c r="AD37" s="5" t="s">
        <v>10</v>
      </c>
      <c r="AE37" s="5" t="s">
        <v>10</v>
      </c>
      <c r="AF37" s="9" t="s">
        <v>10</v>
      </c>
      <c r="AG37" s="9" t="s">
        <v>10</v>
      </c>
      <c r="AH37" s="5">
        <f>COUNTIFS(C37:AG37,"〇")</f>
        <v>31</v>
      </c>
      <c r="AI37" s="35">
        <f>ROUNDDOWN(AH38/AH37,3)</f>
        <v>0.25800000000000001</v>
      </c>
      <c r="AJ37" s="36" t="s">
        <v>33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</row>
    <row r="38" spans="1:60" s="14" customFormat="1" x14ac:dyDescent="0.4">
      <c r="A38" s="34"/>
      <c r="B38" s="10" t="s">
        <v>17</v>
      </c>
      <c r="C38" s="9"/>
      <c r="D38" s="9"/>
      <c r="E38" s="9"/>
      <c r="F38" s="9"/>
      <c r="G38" s="9"/>
      <c r="H38" s="9" t="s">
        <v>19</v>
      </c>
      <c r="I38" s="9" t="s">
        <v>19</v>
      </c>
      <c r="J38" s="9"/>
      <c r="K38" s="19"/>
      <c r="L38" s="19"/>
      <c r="M38" s="19"/>
      <c r="N38" s="19"/>
      <c r="O38" s="9" t="s">
        <v>19</v>
      </c>
      <c r="P38" s="9"/>
      <c r="Q38" s="9"/>
      <c r="R38" s="9" t="s">
        <v>19</v>
      </c>
      <c r="S38" s="9"/>
      <c r="T38" s="9"/>
      <c r="U38" s="9"/>
      <c r="V38" s="9" t="s">
        <v>19</v>
      </c>
      <c r="W38" s="9"/>
      <c r="X38" s="9"/>
      <c r="Y38" s="9" t="s">
        <v>19</v>
      </c>
      <c r="Z38" s="9"/>
      <c r="AA38" s="5"/>
      <c r="AB38" s="5"/>
      <c r="AC38" s="9" t="s">
        <v>19</v>
      </c>
      <c r="AD38" s="9"/>
      <c r="AE38" s="5"/>
      <c r="AF38" s="9" t="s">
        <v>19</v>
      </c>
      <c r="AG38" s="9"/>
      <c r="AH38" s="5">
        <f>COUNTIFS(C38:AG38,"●")</f>
        <v>8</v>
      </c>
      <c r="AI38" s="35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</row>
    <row r="39" spans="1:60" x14ac:dyDescent="0.4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60" s="14" customFormat="1" x14ac:dyDescent="0.4">
      <c r="A40" s="14" t="s">
        <v>21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</row>
    <row r="41" spans="1:60" s="14" customFormat="1" x14ac:dyDescent="0.4">
      <c r="A41" s="38"/>
      <c r="B41" s="29" t="s">
        <v>36</v>
      </c>
      <c r="C41" s="9">
        <v>1</v>
      </c>
      <c r="D41" s="9">
        <v>2</v>
      </c>
      <c r="E41" s="9">
        <v>3</v>
      </c>
      <c r="F41" s="9">
        <v>4</v>
      </c>
      <c r="G41" s="9">
        <v>5</v>
      </c>
      <c r="H41" s="9">
        <v>6</v>
      </c>
      <c r="I41" s="9">
        <v>7</v>
      </c>
      <c r="J41" s="9">
        <v>8</v>
      </c>
      <c r="K41" s="9">
        <v>9</v>
      </c>
      <c r="L41" s="9">
        <v>10</v>
      </c>
      <c r="M41" s="9">
        <v>11</v>
      </c>
      <c r="N41" s="9">
        <v>12</v>
      </c>
      <c r="O41" s="9">
        <v>13</v>
      </c>
      <c r="P41" s="9">
        <v>14</v>
      </c>
      <c r="Q41" s="9">
        <v>15</v>
      </c>
      <c r="R41" s="9">
        <v>16</v>
      </c>
      <c r="S41" s="9">
        <v>17</v>
      </c>
      <c r="T41" s="9">
        <v>18</v>
      </c>
      <c r="U41" s="9">
        <v>19</v>
      </c>
      <c r="V41" s="9">
        <v>20</v>
      </c>
      <c r="W41" s="9">
        <v>21</v>
      </c>
      <c r="X41" s="8">
        <v>22</v>
      </c>
      <c r="Y41" s="8">
        <v>23</v>
      </c>
      <c r="Z41" s="8">
        <v>24</v>
      </c>
      <c r="AA41" s="8">
        <v>25</v>
      </c>
      <c r="AB41" s="8">
        <v>26</v>
      </c>
      <c r="AC41" s="8">
        <v>27</v>
      </c>
      <c r="AD41" s="8">
        <v>28</v>
      </c>
      <c r="AE41" s="8">
        <v>29</v>
      </c>
      <c r="AF41" s="8">
        <v>30</v>
      </c>
      <c r="AG41" s="8"/>
      <c r="AH41" s="34" t="s">
        <v>15</v>
      </c>
      <c r="AI41" s="40" t="s">
        <v>34</v>
      </c>
      <c r="AJ41" s="34" t="s">
        <v>20</v>
      </c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s="14" customFormat="1" x14ac:dyDescent="0.4">
      <c r="A42" s="39"/>
      <c r="B42" s="29" t="s">
        <v>37</v>
      </c>
      <c r="C42" s="9" t="s">
        <v>4</v>
      </c>
      <c r="D42" s="11" t="s">
        <v>5</v>
      </c>
      <c r="E42" s="11" t="s">
        <v>6</v>
      </c>
      <c r="F42" s="5" t="s">
        <v>0</v>
      </c>
      <c r="G42" s="5" t="s">
        <v>1</v>
      </c>
      <c r="H42" s="5" t="s">
        <v>2</v>
      </c>
      <c r="I42" s="5" t="s">
        <v>3</v>
      </c>
      <c r="J42" s="5" t="s">
        <v>4</v>
      </c>
      <c r="K42" s="11" t="s">
        <v>5</v>
      </c>
      <c r="L42" s="11" t="s">
        <v>6</v>
      </c>
      <c r="M42" s="9" t="s">
        <v>0</v>
      </c>
      <c r="N42" s="9" t="s">
        <v>1</v>
      </c>
      <c r="O42" s="9" t="s">
        <v>2</v>
      </c>
      <c r="P42" s="9" t="s">
        <v>3</v>
      </c>
      <c r="Q42" s="9" t="s">
        <v>4</v>
      </c>
      <c r="R42" s="11" t="s">
        <v>5</v>
      </c>
      <c r="S42" s="11" t="s">
        <v>6</v>
      </c>
      <c r="T42" s="9" t="s">
        <v>0</v>
      </c>
      <c r="U42" s="9" t="s">
        <v>1</v>
      </c>
      <c r="V42" s="9" t="s">
        <v>2</v>
      </c>
      <c r="W42" s="9" t="s">
        <v>35</v>
      </c>
      <c r="X42" s="8" t="s">
        <v>4</v>
      </c>
      <c r="Y42" s="8" t="s">
        <v>13</v>
      </c>
      <c r="Z42" s="8" t="s">
        <v>6</v>
      </c>
      <c r="AA42" s="8" t="s">
        <v>0</v>
      </c>
      <c r="AB42" s="8" t="s">
        <v>1</v>
      </c>
      <c r="AC42" s="8" t="s">
        <v>2</v>
      </c>
      <c r="AD42" s="8" t="s">
        <v>3</v>
      </c>
      <c r="AE42" s="8" t="s">
        <v>4</v>
      </c>
      <c r="AF42" s="8" t="s">
        <v>5</v>
      </c>
      <c r="AG42" s="8"/>
      <c r="AH42" s="34"/>
      <c r="AI42" s="41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s="14" customFormat="1" ht="19.5" customHeight="1" x14ac:dyDescent="0.4">
      <c r="A43" s="34" t="s">
        <v>7</v>
      </c>
      <c r="B43" s="10" t="s">
        <v>14</v>
      </c>
      <c r="C43" s="9" t="s">
        <v>10</v>
      </c>
      <c r="D43" s="9" t="s">
        <v>10</v>
      </c>
      <c r="E43" s="9" t="s">
        <v>10</v>
      </c>
      <c r="F43" s="9" t="s">
        <v>10</v>
      </c>
      <c r="G43" s="9" t="s">
        <v>10</v>
      </c>
      <c r="H43" s="9" t="s">
        <v>10</v>
      </c>
      <c r="I43" s="9" t="s">
        <v>10</v>
      </c>
      <c r="J43" s="9" t="s">
        <v>10</v>
      </c>
      <c r="K43" s="9" t="s">
        <v>10</v>
      </c>
      <c r="L43" s="9" t="s">
        <v>10</v>
      </c>
      <c r="M43" s="9" t="s">
        <v>10</v>
      </c>
      <c r="N43" s="9" t="s">
        <v>10</v>
      </c>
      <c r="O43" s="9" t="s">
        <v>10</v>
      </c>
      <c r="P43" s="9" t="s">
        <v>10</v>
      </c>
      <c r="Q43" s="9" t="s">
        <v>10</v>
      </c>
      <c r="R43" s="8" t="s">
        <v>16</v>
      </c>
      <c r="S43" s="8" t="s">
        <v>16</v>
      </c>
      <c r="T43" s="8" t="s">
        <v>16</v>
      </c>
      <c r="U43" s="8" t="s">
        <v>16</v>
      </c>
      <c r="V43" s="8" t="s">
        <v>16</v>
      </c>
      <c r="W43" s="8" t="s">
        <v>16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5">
        <f>COUNTIFS(C43:AG43,"〇")</f>
        <v>15</v>
      </c>
      <c r="AI43" s="35">
        <f>ROUNDDOWN(AH44/AH43,3)</f>
        <v>0.26600000000000001</v>
      </c>
      <c r="AJ43" s="36" t="s">
        <v>33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</row>
    <row r="44" spans="1:60" s="14" customFormat="1" x14ac:dyDescent="0.4">
      <c r="A44" s="34"/>
      <c r="B44" s="10" t="s">
        <v>17</v>
      </c>
      <c r="C44" s="9"/>
      <c r="D44" s="9"/>
      <c r="E44" s="9" t="s">
        <v>19</v>
      </c>
      <c r="F44" s="9"/>
      <c r="G44" s="9"/>
      <c r="H44" s="9" t="s">
        <v>19</v>
      </c>
      <c r="I44" s="9"/>
      <c r="J44" s="9"/>
      <c r="K44" s="9"/>
      <c r="L44" s="9" t="s">
        <v>19</v>
      </c>
      <c r="M44" s="9"/>
      <c r="N44" s="9"/>
      <c r="O44" s="9" t="s">
        <v>19</v>
      </c>
      <c r="P44" s="5"/>
      <c r="Q44" s="27" t="s">
        <v>24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5">
        <f>COUNTIFS(C44:AG44,"●")</f>
        <v>4</v>
      </c>
      <c r="AI44" s="35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</row>
    <row r="45" spans="1:60" x14ac:dyDescent="0.4"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60" s="16" customFormat="1" x14ac:dyDescent="0.4">
      <c r="A46" s="2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H46" s="15"/>
    </row>
    <row r="47" spans="1:60" s="16" customFormat="1" x14ac:dyDescent="0.4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</row>
    <row r="48" spans="1:60" s="16" customFormat="1" x14ac:dyDescent="0.4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</row>
    <row r="49" spans="1:60" s="16" customFormat="1" x14ac:dyDescent="0.4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</row>
    <row r="50" spans="1:60" s="14" customFormat="1" ht="24" x14ac:dyDescent="0.4">
      <c r="A50" s="17"/>
      <c r="B50" s="22"/>
      <c r="C50" s="2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7"/>
      <c r="AH50" s="18"/>
      <c r="AI50" s="17"/>
      <c r="AJ50" s="22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s="14" customFormat="1" x14ac:dyDescent="0.4">
      <c r="A51" s="18"/>
      <c r="B51" s="18"/>
      <c r="C51" s="2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7"/>
      <c r="AH51" s="18"/>
      <c r="AI51" s="18"/>
      <c r="AJ51" s="18"/>
      <c r="AK51" s="23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s="14" customFormat="1" ht="19.5" customHeight="1" x14ac:dyDescent="0.4">
      <c r="A52" s="18"/>
      <c r="B52" s="17"/>
      <c r="C52" s="2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7"/>
      <c r="AH52" s="18"/>
      <c r="AI52" s="20"/>
      <c r="AJ52" s="21"/>
      <c r="AK52" s="23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s="14" customFormat="1" x14ac:dyDescent="0.4">
      <c r="A53" s="18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"/>
      <c r="AH53" s="18"/>
      <c r="AI53" s="20"/>
      <c r="AJ53" s="21"/>
      <c r="AK53" s="23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x14ac:dyDescent="0.4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4"/>
      <c r="AH54" s="15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</sheetData>
  <mergeCells count="70">
    <mergeCell ref="A47:BH47"/>
    <mergeCell ref="A48:BH48"/>
    <mergeCell ref="A49:BH49"/>
    <mergeCell ref="AX8:BH8"/>
    <mergeCell ref="AF8:AQ8"/>
    <mergeCell ref="AI19:AI20"/>
    <mergeCell ref="AJ29:BH30"/>
    <mergeCell ref="AJ31:BH32"/>
    <mergeCell ref="AS8:AW8"/>
    <mergeCell ref="AJ21:BH21"/>
    <mergeCell ref="AJ22:BH22"/>
    <mergeCell ref="AJ27:BH27"/>
    <mergeCell ref="AJ28:BH28"/>
    <mergeCell ref="AJ17:BH18"/>
    <mergeCell ref="AJ19:BH20"/>
    <mergeCell ref="AJ23:BH24"/>
    <mergeCell ref="AJ25:BH26"/>
    <mergeCell ref="AI29:AI30"/>
    <mergeCell ref="AH29:AH30"/>
    <mergeCell ref="A8:B8"/>
    <mergeCell ref="AC7:AE7"/>
    <mergeCell ref="AC8:AE8"/>
    <mergeCell ref="C7:Z7"/>
    <mergeCell ref="C8:Z8"/>
    <mergeCell ref="AJ15:BH15"/>
    <mergeCell ref="AJ16:BH16"/>
    <mergeCell ref="AH11:AH12"/>
    <mergeCell ref="AI11:AI12"/>
    <mergeCell ref="AJ11:BH12"/>
    <mergeCell ref="AJ13:BH14"/>
    <mergeCell ref="AI13:AI14"/>
    <mergeCell ref="A19:A20"/>
    <mergeCell ref="A13:A14"/>
    <mergeCell ref="AH23:AH24"/>
    <mergeCell ref="AH17:AH18"/>
    <mergeCell ref="BE3:BH3"/>
    <mergeCell ref="AX6:BH6"/>
    <mergeCell ref="AF7:AQ7"/>
    <mergeCell ref="A7:B7"/>
    <mergeCell ref="AS6:AW6"/>
    <mergeCell ref="AS7:AW7"/>
    <mergeCell ref="AX7:BH7"/>
    <mergeCell ref="B4:BH4"/>
    <mergeCell ref="AI43:AI44"/>
    <mergeCell ref="A17:A18"/>
    <mergeCell ref="A23:A24"/>
    <mergeCell ref="A29:A30"/>
    <mergeCell ref="A35:A36"/>
    <mergeCell ref="A41:A42"/>
    <mergeCell ref="AI17:AI18"/>
    <mergeCell ref="AI25:AI26"/>
    <mergeCell ref="AI23:AI24"/>
    <mergeCell ref="AH35:AH36"/>
    <mergeCell ref="AI35:AI36"/>
    <mergeCell ref="AJ34:BH34"/>
    <mergeCell ref="AJ35:BH36"/>
    <mergeCell ref="A25:A26"/>
    <mergeCell ref="AL2:AV2"/>
    <mergeCell ref="AJ43:BH44"/>
    <mergeCell ref="A37:A38"/>
    <mergeCell ref="AI37:AI38"/>
    <mergeCell ref="AJ37:BH38"/>
    <mergeCell ref="AJ40:BH40"/>
    <mergeCell ref="AH41:AH42"/>
    <mergeCell ref="AI41:AI42"/>
    <mergeCell ref="AJ41:BH42"/>
    <mergeCell ref="A31:A32"/>
    <mergeCell ref="A11:A12"/>
    <mergeCell ref="AI31:AI32"/>
    <mergeCell ref="A43:A44"/>
  </mergeCells>
  <phoneticPr fontId="1"/>
  <pageMargins left="0.70866141732283472" right="0.31496062992125984" top="0.15748031496062992" bottom="0.15748031496062992" header="0.31496062992125984" footer="0.31496062992125984"/>
  <pageSetup paperSize="8" scale="76" orientation="landscape" r:id="rId1"/>
  <headerFooter>
    <oddHeader>&amp;R
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清水 悠太</cp:lastModifiedBy>
  <cp:lastPrinted>2024-02-16T04:22:56Z</cp:lastPrinted>
  <dcterms:created xsi:type="dcterms:W3CDTF">2022-02-01T03:05:04Z</dcterms:created>
  <dcterms:modified xsi:type="dcterms:W3CDTF">2024-03-01T06:34:09Z</dcterms:modified>
</cp:coreProperties>
</file>