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1地籍調査\R3地籍調査\60 入札関係\調達への持ち込み書類\設計書（参考数量書）\"/>
    </mc:Choice>
  </mc:AlternateContent>
  <bookViews>
    <workbookView xWindow="0" yWindow="0" windowWidth="2370" windowHeight="0"/>
  </bookViews>
  <sheets>
    <sheet name="設計書（鏡）" sheetId="2" r:id="rId1"/>
    <sheet name="算定簿D" sheetId="3" r:id="rId2"/>
    <sheet name="算定簿A" sheetId="4" r:id="rId3"/>
    <sheet name="C工程" sheetId="5" r:id="rId4"/>
    <sheet name="E工程" sheetId="6" r:id="rId5"/>
    <sheet name="FⅠ工程" sheetId="7" r:id="rId6"/>
    <sheet name="FⅡ-1工程" sheetId="8" r:id="rId7"/>
    <sheet name="FR工程（現況測量）" sheetId="9" r:id="rId8"/>
    <sheet name="FR工程（復元測量）" sheetId="10" r:id="rId9"/>
    <sheet name="画地調整" sheetId="11" r:id="rId10"/>
    <sheet name="交通費" sheetId="12" r:id="rId11"/>
  </sheets>
  <externalReferences>
    <externalReference r:id="rId12"/>
  </externalReferences>
  <definedNames>
    <definedName name="A">[1]CYDP0030Gap!$V$36</definedName>
    <definedName name="_xlnm.Print_Area" localSheetId="7">'FR工程（現況測量）'!$A$1:$L$43</definedName>
    <definedName name="_xlnm.Print_Area" localSheetId="8">'FR工程（復元測量）'!$A$1:$K$44</definedName>
    <definedName name="_xlnm.Print_Area" localSheetId="9">画地調整!$A$1:$J$25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0" l="1"/>
  <c r="O15" i="9"/>
  <c r="T18" i="4" l="1"/>
  <c r="N20" i="4"/>
  <c r="T20" i="4"/>
  <c r="T22" i="4"/>
  <c r="S24" i="4"/>
  <c r="S26" i="4"/>
  <c r="S28" i="4"/>
  <c r="S30" i="4"/>
  <c r="T32" i="4"/>
  <c r="N34" i="4"/>
  <c r="T34" i="4"/>
  <c r="N36" i="4"/>
  <c r="T36" i="4"/>
  <c r="N38" i="4"/>
  <c r="T38" i="4"/>
  <c r="N40" i="4"/>
  <c r="T40" i="4"/>
  <c r="T42" i="4"/>
  <c r="S44" i="4"/>
  <c r="N46" i="4"/>
  <c r="T46" i="4"/>
  <c r="N48" i="4"/>
  <c r="T48" i="4"/>
  <c r="N50" i="4"/>
  <c r="T50" i="4"/>
  <c r="N52" i="4"/>
  <c r="U61" i="4"/>
  <c r="N86" i="4"/>
  <c r="P86" i="4"/>
  <c r="T86" i="4"/>
  <c r="E31" i="3" l="1"/>
  <c r="F31" i="3"/>
  <c r="I33" i="3"/>
  <c r="J33" i="3"/>
</calcChain>
</file>

<file path=xl/sharedStrings.xml><?xml version="1.0" encoding="utf-8"?>
<sst xmlns="http://schemas.openxmlformats.org/spreadsheetml/2006/main" count="974" uniqueCount="430">
  <si>
    <t/>
  </si>
  <si>
    <t>０．１０ｋ㎡</t>
    <phoneticPr fontId="5"/>
  </si>
  <si>
    <t>２項委託</t>
    <rPh sb="1" eb="2">
      <t>コウ</t>
    </rPh>
    <rPh sb="2" eb="4">
      <t>イタク</t>
    </rPh>
    <phoneticPr fontId="5"/>
  </si>
  <si>
    <t>地上法</t>
    <rPh sb="0" eb="2">
      <t>チジョウ</t>
    </rPh>
    <rPh sb="2" eb="3">
      <t>ホウ</t>
    </rPh>
    <phoneticPr fontId="5"/>
  </si>
  <si>
    <t>Ｄ工程省略</t>
    <rPh sb="1" eb="3">
      <t>コウテイ</t>
    </rPh>
    <rPh sb="3" eb="5">
      <t>ショウリャク</t>
    </rPh>
    <phoneticPr fontId="5"/>
  </si>
  <si>
    <t>ようにするため。</t>
    <phoneticPr fontId="5"/>
  </si>
  <si>
    <t>ＦＲ工程・画地調整を合わせて実施</t>
    <rPh sb="2" eb="4">
      <t>コウテイ</t>
    </rPh>
    <rPh sb="5" eb="7">
      <t>カクチ</t>
    </rPh>
    <rPh sb="7" eb="9">
      <t>チョウセイ</t>
    </rPh>
    <rPh sb="10" eb="11">
      <t>ア</t>
    </rPh>
    <rPh sb="14" eb="16">
      <t>ジッシ</t>
    </rPh>
    <phoneticPr fontId="5"/>
  </si>
  <si>
    <t>　地籍の明確化により災害復旧の迅速化を図れる</t>
    <rPh sb="1" eb="3">
      <t>チセキ</t>
    </rPh>
    <rPh sb="4" eb="7">
      <t>メイカクカ</t>
    </rPh>
    <rPh sb="10" eb="12">
      <t>サイガイ</t>
    </rPh>
    <rPh sb="12" eb="14">
      <t>フッキュウ</t>
    </rPh>
    <rPh sb="15" eb="18">
      <t>ジンソクカ</t>
    </rPh>
    <rPh sb="19" eb="20">
      <t>ハカ</t>
    </rPh>
    <phoneticPr fontId="5"/>
  </si>
  <si>
    <t>地籍調査（Ｃ・Ｅ２・ＦⅠ・ＦⅡ－１工程）</t>
    <rPh sb="0" eb="2">
      <t>チセキ</t>
    </rPh>
    <rPh sb="2" eb="4">
      <t>チョウサ</t>
    </rPh>
    <rPh sb="17" eb="19">
      <t>コウテイ</t>
    </rPh>
    <phoneticPr fontId="5"/>
  </si>
  <si>
    <t>起　　　工　　　理　　　由</t>
    <rPh sb="0" eb="1">
      <t>オキ</t>
    </rPh>
    <rPh sb="4" eb="5">
      <t>コウ</t>
    </rPh>
    <rPh sb="8" eb="9">
      <t>コトワリ</t>
    </rPh>
    <rPh sb="12" eb="13">
      <t>ヨシ</t>
    </rPh>
    <phoneticPr fontId="6"/>
  </si>
  <si>
    <t>工　　　事　　　の　　　概　　　要</t>
    <rPh sb="0" eb="1">
      <t>コウ</t>
    </rPh>
    <rPh sb="4" eb="5">
      <t>コト</t>
    </rPh>
    <rPh sb="12" eb="13">
      <t>オオムネ</t>
    </rPh>
    <rPh sb="16" eb="17">
      <t>ヨウ</t>
    </rPh>
    <phoneticPr fontId="6"/>
  </si>
  <si>
    <t>検算</t>
    <rPh sb="0" eb="2">
      <t>ケンザン</t>
    </rPh>
    <phoneticPr fontId="6"/>
  </si>
  <si>
    <t>設計</t>
    <rPh sb="0" eb="2">
      <t>セッケイ</t>
    </rPh>
    <phoneticPr fontId="6"/>
  </si>
  <si>
    <t>契約日から令和４年３月１０日まで</t>
    <phoneticPr fontId="5"/>
  </si>
  <si>
    <t>工　　期</t>
    <rPh sb="0" eb="1">
      <t>コウ</t>
    </rPh>
    <rPh sb="3" eb="4">
      <t>キ</t>
    </rPh>
    <phoneticPr fontId="6"/>
  </si>
  <si>
    <t xml:space="preserve">３年　５月 ７日 </t>
    <rPh sb="1" eb="2">
      <t>ネン</t>
    </rPh>
    <rPh sb="4" eb="5">
      <t>ガツ</t>
    </rPh>
    <rPh sb="7" eb="8">
      <t>ニチ</t>
    </rPh>
    <phoneticPr fontId="6"/>
  </si>
  <si>
    <t>令和</t>
  </si>
  <si>
    <t>設　計</t>
    <rPh sb="0" eb="1">
      <t>セツ</t>
    </rPh>
    <rPh sb="2" eb="3">
      <t>ケイ</t>
    </rPh>
    <phoneticPr fontId="6"/>
  </si>
  <si>
    <t>工 事 費</t>
    <rPh sb="0" eb="1">
      <t>コウ</t>
    </rPh>
    <rPh sb="2" eb="3">
      <t>コト</t>
    </rPh>
    <rPh sb="4" eb="5">
      <t>ヒ</t>
    </rPh>
    <phoneticPr fontId="6"/>
  </si>
  <si>
    <t>北納屋町中納屋町地籍調査業務委託（その２）</t>
    <rPh sb="8" eb="10">
      <t>チセキ</t>
    </rPh>
    <rPh sb="10" eb="12">
      <t>チョウサ</t>
    </rPh>
    <rPh sb="12" eb="14">
      <t>ギョウム</t>
    </rPh>
    <rPh sb="14" eb="16">
      <t>イタク</t>
    </rPh>
    <phoneticPr fontId="5"/>
  </si>
  <si>
    <t>工 事 名</t>
    <rPh sb="0" eb="1">
      <t>コウ</t>
    </rPh>
    <rPh sb="2" eb="3">
      <t>コト</t>
    </rPh>
    <rPh sb="4" eb="5">
      <t>メイ</t>
    </rPh>
    <phoneticPr fontId="6"/>
  </si>
  <si>
    <t>課長補佐兼係長</t>
    <rPh sb="0" eb="2">
      <t>カチョウ</t>
    </rPh>
    <rPh sb="2" eb="4">
      <t>ホサ</t>
    </rPh>
    <rPh sb="4" eb="5">
      <t>ケン</t>
    </rPh>
    <rPh sb="5" eb="7">
      <t>カカリチョウ</t>
    </rPh>
    <phoneticPr fontId="6"/>
  </si>
  <si>
    <t>課長</t>
    <rPh sb="0" eb="2">
      <t>カチョウ</t>
    </rPh>
    <phoneticPr fontId="6"/>
  </si>
  <si>
    <t>令和</t>
    <phoneticPr fontId="5"/>
  </si>
  <si>
    <t>審　査</t>
    <rPh sb="0" eb="1">
      <t>シン</t>
    </rPh>
    <rPh sb="2" eb="3">
      <t>サ</t>
    </rPh>
    <phoneticPr fontId="6"/>
  </si>
  <si>
    <t>四日市市　北納屋町中納屋町　地内</t>
    <rPh sb="0" eb="4">
      <t>ヨッカイチシ</t>
    </rPh>
    <phoneticPr fontId="5"/>
  </si>
  <si>
    <t>施工地名</t>
    <rPh sb="0" eb="2">
      <t>セコウ</t>
    </rPh>
    <rPh sb="2" eb="4">
      <t>チメイ</t>
    </rPh>
    <phoneticPr fontId="6"/>
  </si>
  <si>
    <t>施 設 名</t>
    <rPh sb="0" eb="1">
      <t>シ</t>
    </rPh>
    <rPh sb="2" eb="3">
      <t>セツ</t>
    </rPh>
    <rPh sb="4" eb="5">
      <t>メイ</t>
    </rPh>
    <phoneticPr fontId="6"/>
  </si>
  <si>
    <t>四　 日　 市　 市</t>
  </si>
  <si>
    <t>工　　事　　設　　計　　書</t>
  </si>
  <si>
    <t>号</t>
    <rPh sb="0" eb="1">
      <t>ゴウ</t>
    </rPh>
    <phoneticPr fontId="6"/>
  </si>
  <si>
    <t>第</t>
    <rPh sb="0" eb="1">
      <t>ダイ</t>
    </rPh>
    <phoneticPr fontId="6"/>
  </si>
  <si>
    <t>検</t>
    <rPh sb="0" eb="1">
      <t>ケン</t>
    </rPh>
    <phoneticPr fontId="6"/>
  </si>
  <si>
    <t>年度</t>
    <rPh sb="0" eb="2">
      <t>ネンド</t>
    </rPh>
    <phoneticPr fontId="6"/>
  </si>
  <si>
    <t>03</t>
  </si>
  <si>
    <t>K㎡</t>
  </si>
  <si>
    <t>過年度数値情報化</t>
    <phoneticPr fontId="15"/>
  </si>
  <si>
    <t xml:space="preserve">                      </t>
    <phoneticPr fontId="15"/>
  </si>
  <si>
    <t>当該年度数値情報化</t>
    <phoneticPr fontId="15"/>
  </si>
  <si>
    <t xml:space="preserve">   地  籍  調  査  費（委託＋直営）</t>
    <phoneticPr fontId="15"/>
  </si>
  <si>
    <t>地籍集成図</t>
    <phoneticPr fontId="15"/>
  </si>
  <si>
    <t xml:space="preserve"> 直接経費（成果検定費含む）　＋附帯経費　　　　　</t>
    <rPh sb="1" eb="3">
      <t>チョクセツ</t>
    </rPh>
    <rPh sb="3" eb="5">
      <t>ケイヒ</t>
    </rPh>
    <rPh sb="6" eb="8">
      <t>セイカ</t>
    </rPh>
    <rPh sb="8" eb="10">
      <t>ケンテイ</t>
    </rPh>
    <rPh sb="10" eb="11">
      <t>ヒ</t>
    </rPh>
    <rPh sb="11" eb="12">
      <t>フク</t>
    </rPh>
    <rPh sb="16" eb="18">
      <t>フタイ</t>
    </rPh>
    <rPh sb="18" eb="20">
      <t>ケイヒ</t>
    </rPh>
    <phoneticPr fontId="15"/>
  </si>
  <si>
    <t>K㎡</t>
    <phoneticPr fontId="15"/>
  </si>
  <si>
    <t>地籍調査</t>
    <phoneticPr fontId="15"/>
  </si>
  <si>
    <t xml:space="preserve"> 消費税相当額（附帯経費税抜き（１万円未満切捨））</t>
    <rPh sb="17" eb="19">
      <t>マンエン</t>
    </rPh>
    <rPh sb="19" eb="21">
      <t>ミマン</t>
    </rPh>
    <phoneticPr fontId="15"/>
  </si>
  <si>
    <t>事    業    量</t>
    <phoneticPr fontId="15"/>
  </si>
  <si>
    <t>「消費税+地方消費税」：少数第3位</t>
    <rPh sb="1" eb="4">
      <t>ショウヒゼイ</t>
    </rPh>
    <rPh sb="5" eb="7">
      <t>チホウ</t>
    </rPh>
    <rPh sb="7" eb="10">
      <t>ショウヒゼイ</t>
    </rPh>
    <rPh sb="12" eb="14">
      <t>ショウスウ</t>
    </rPh>
    <rPh sb="14" eb="15">
      <t>ダイ</t>
    </rPh>
    <rPh sb="16" eb="17">
      <t>イ</t>
    </rPh>
    <phoneticPr fontId="15"/>
  </si>
  <si>
    <t xml:space="preserve"> 附　帯　経　費（税抜）（直接経費(※１）＋諸経費(※２））</t>
    <rPh sb="1" eb="2">
      <t>フ</t>
    </rPh>
    <rPh sb="3" eb="4">
      <t>オビ</t>
    </rPh>
    <rPh sb="5" eb="6">
      <t>キョウ</t>
    </rPh>
    <rPh sb="7" eb="8">
      <t>ヒ</t>
    </rPh>
    <rPh sb="9" eb="10">
      <t>ゼイ</t>
    </rPh>
    <rPh sb="10" eb="11">
      <t>ヌ</t>
    </rPh>
    <phoneticPr fontId="15"/>
  </si>
  <si>
    <t>10</t>
  </si>
  <si>
    <t>村等</t>
  </si>
  <si>
    <t>「附帯経費率」:小数第3位</t>
    <rPh sb="1" eb="3">
      <t>フタイ</t>
    </rPh>
    <rPh sb="3" eb="5">
      <t>ケイヒ</t>
    </rPh>
    <rPh sb="5" eb="6">
      <t>リツ</t>
    </rPh>
    <phoneticPr fontId="15"/>
  </si>
  <si>
    <t>円</t>
  </si>
  <si>
    <t>2.5</t>
  </si>
  <si>
    <t>市町</t>
  </si>
  <si>
    <r>
      <t xml:space="preserve"> </t>
    </r>
    <r>
      <rPr>
        <sz val="16"/>
        <color rgb="FF000000"/>
        <rFont val="ＭＳ 明朝"/>
        <family val="1"/>
        <charset val="128"/>
      </rPr>
      <t>消費税相当額</t>
    </r>
    <r>
      <rPr>
        <sz val="16"/>
        <color indexed="64"/>
        <rFont val="ＭＳ 明朝"/>
        <family val="1"/>
        <charset val="128"/>
      </rPr>
      <t>（直接経費(※１）＋諸経費(※２）＋成果検定費（※３）（１万円未満切捨））</t>
    </r>
    <rPh sb="1" eb="4">
      <t>ショウヒゼイ</t>
    </rPh>
    <rPh sb="4" eb="6">
      <t>ソウトウ</t>
    </rPh>
    <rPh sb="6" eb="7">
      <t>ガク</t>
    </rPh>
    <rPh sb="8" eb="10">
      <t>チョクセツ</t>
    </rPh>
    <rPh sb="10" eb="12">
      <t>ケイヒ</t>
    </rPh>
    <rPh sb="17" eb="20">
      <t>ショケイヒ</t>
    </rPh>
    <rPh sb="25" eb="27">
      <t>セイカ</t>
    </rPh>
    <rPh sb="27" eb="29">
      <t>ケンテイ</t>
    </rPh>
    <rPh sb="29" eb="30">
      <t>ヒ</t>
    </rPh>
    <rPh sb="36" eb="38">
      <t>マンエン</t>
    </rPh>
    <rPh sb="38" eb="40">
      <t>ミマン</t>
    </rPh>
    <rPh sb="40" eb="41">
      <t>キ</t>
    </rPh>
    <rPh sb="41" eb="42">
      <t>シャ</t>
    </rPh>
    <phoneticPr fontId="15"/>
  </si>
  <si>
    <t>府県</t>
  </si>
  <si>
    <r>
      <t>「消費税+地方消費税」:小数第3位　　　　　　　</t>
    </r>
    <r>
      <rPr>
        <u/>
        <sz val="16"/>
        <color theme="1"/>
        <rFont val="ＭＳ ゴシック"/>
        <family val="1"/>
        <charset val="128"/>
      </rPr>
      <t>＊直営工程（①賃金等②報償費）除く＊</t>
    </r>
    <rPh sb="1" eb="4">
      <t>ショウヒゼイ</t>
    </rPh>
    <rPh sb="5" eb="7">
      <t>チホウ</t>
    </rPh>
    <rPh sb="7" eb="9">
      <t>ショウヒ</t>
    </rPh>
    <rPh sb="9" eb="10">
      <t>ゼイ</t>
    </rPh>
    <rPh sb="33" eb="34">
      <t>トウ</t>
    </rPh>
    <phoneticPr fontId="15"/>
  </si>
  <si>
    <t>都道</t>
  </si>
  <si>
    <t xml:space="preserve"> 諸経費（直接経費（※１）×諸経費率）</t>
    <phoneticPr fontId="15"/>
  </si>
  <si>
    <t>※２</t>
    <phoneticPr fontId="20"/>
  </si>
  <si>
    <t>5</t>
  </si>
  <si>
    <t>国</t>
  </si>
  <si>
    <t xml:space="preserve"> 左の計 円</t>
  </si>
  <si>
    <t xml:space="preserve">  「諸経費率」：小数第3位（小数点第4位四捨五入）</t>
  </si>
  <si>
    <t xml:space="preserve">   事 業 費 の 負 担 区 分</t>
  </si>
  <si>
    <t>※３</t>
    <phoneticPr fontId="20"/>
  </si>
  <si>
    <t>※１</t>
    <phoneticPr fontId="20"/>
  </si>
  <si>
    <t>各地区の総合計</t>
    <rPh sb="0" eb="1">
      <t>カク</t>
    </rPh>
    <rPh sb="1" eb="3">
      <t>チク</t>
    </rPh>
    <rPh sb="4" eb="5">
      <t>ソウ</t>
    </rPh>
    <rPh sb="5" eb="6">
      <t>ゴウ</t>
    </rPh>
    <phoneticPr fontId="15"/>
  </si>
  <si>
    <t xml:space="preserve"> </t>
  </si>
  <si>
    <t>②報償費</t>
    <rPh sb="1" eb="4">
      <t>ホウショウヒ</t>
    </rPh>
    <phoneticPr fontId="15"/>
  </si>
  <si>
    <t>①賃金</t>
    <rPh sb="1" eb="3">
      <t>チンギン</t>
    </rPh>
    <phoneticPr fontId="6"/>
  </si>
  <si>
    <t>直営工程</t>
    <rPh sb="0" eb="2">
      <t>チョクエイ</t>
    </rPh>
    <rPh sb="2" eb="4">
      <t>コウテイ</t>
    </rPh>
    <phoneticPr fontId="15"/>
  </si>
  <si>
    <t>⑫</t>
    <phoneticPr fontId="15"/>
  </si>
  <si>
    <t>⑪</t>
    <phoneticPr fontId="15"/>
  </si>
  <si>
    <t>⑩</t>
    <phoneticPr fontId="15"/>
  </si>
  <si>
    <t>⑨</t>
    <phoneticPr fontId="15"/>
  </si>
  <si>
    <t>⑧</t>
    <phoneticPr fontId="15"/>
  </si>
  <si>
    <t>⑦</t>
    <phoneticPr fontId="15"/>
  </si>
  <si>
    <t>⑥</t>
    <phoneticPr fontId="15"/>
  </si>
  <si>
    <t>⑤</t>
    <phoneticPr fontId="15"/>
  </si>
  <si>
    <t>④</t>
    <phoneticPr fontId="15"/>
  </si>
  <si>
    <t>③</t>
    <phoneticPr fontId="15"/>
  </si>
  <si>
    <t>②</t>
    <phoneticPr fontId="15"/>
  </si>
  <si>
    <t>地籍調査事業一般（２項委託）</t>
  </si>
  <si>
    <t>北納屋町中納屋町</t>
  </si>
  <si>
    <t>①</t>
    <phoneticPr fontId="15"/>
  </si>
  <si>
    <t>直営工程</t>
    <rPh sb="2" eb="4">
      <t>コウテイ</t>
    </rPh>
    <phoneticPr fontId="15"/>
  </si>
  <si>
    <t>委託工程</t>
    <rPh sb="0" eb="2">
      <t>イタク</t>
    </rPh>
    <rPh sb="2" eb="4">
      <t>コウテイ</t>
    </rPh>
    <phoneticPr fontId="15"/>
  </si>
  <si>
    <t>委託形態</t>
    <rPh sb="0" eb="2">
      <t>イタク</t>
    </rPh>
    <rPh sb="2" eb="4">
      <t>ケイタイ</t>
    </rPh>
    <phoneticPr fontId="15"/>
  </si>
  <si>
    <t>コード</t>
  </si>
  <si>
    <t>成果検定費</t>
    <rPh sb="0" eb="2">
      <t>セイカ</t>
    </rPh>
    <rPh sb="2" eb="4">
      <t>ケンテイ</t>
    </rPh>
    <rPh sb="4" eb="5">
      <t>ヒ</t>
    </rPh>
    <phoneticPr fontId="25"/>
  </si>
  <si>
    <t>現場技術
業 務 費</t>
    <rPh sb="0" eb="2">
      <t>ゲンバ</t>
    </rPh>
    <rPh sb="2" eb="4">
      <t>ギジュツ</t>
    </rPh>
    <rPh sb="5" eb="6">
      <t>ギョウ</t>
    </rPh>
    <rPh sb="7" eb="8">
      <t>ツトム</t>
    </rPh>
    <rPh sb="9" eb="10">
      <t>ヒ</t>
    </rPh>
    <phoneticPr fontId="25"/>
  </si>
  <si>
    <t>過　年　度　　　数値情報化</t>
    <rPh sb="0" eb="1">
      <t>カ</t>
    </rPh>
    <rPh sb="2" eb="3">
      <t>トシ</t>
    </rPh>
    <rPh sb="4" eb="5">
      <t>タビ</t>
    </rPh>
    <phoneticPr fontId="15"/>
  </si>
  <si>
    <t>当該年度
数値情報化</t>
    <phoneticPr fontId="15"/>
  </si>
  <si>
    <t>地籍集成図</t>
    <phoneticPr fontId="15"/>
  </si>
  <si>
    <t>調査事業名</t>
    <rPh sb="0" eb="2">
      <t>チョウサ</t>
    </rPh>
    <rPh sb="2" eb="4">
      <t>ジギョウ</t>
    </rPh>
    <rPh sb="4" eb="5">
      <t>メイ</t>
    </rPh>
    <phoneticPr fontId="15"/>
  </si>
  <si>
    <t xml:space="preserve"> 計 画 区 の 名 称</t>
  </si>
  <si>
    <t>特  記  事  項</t>
  </si>
  <si>
    <t>後続調査</t>
    <rPh sb="0" eb="2">
      <t>コウゾク</t>
    </rPh>
    <rPh sb="2" eb="4">
      <t>チョウサ</t>
    </rPh>
    <phoneticPr fontId="25"/>
  </si>
  <si>
    <t>地　籍　調　査　費</t>
    <rPh sb="0" eb="1">
      <t>チ</t>
    </rPh>
    <rPh sb="2" eb="3">
      <t>セキ</t>
    </rPh>
    <rPh sb="4" eb="5">
      <t>チョウ</t>
    </rPh>
    <rPh sb="6" eb="7">
      <t>サ</t>
    </rPh>
    <rPh sb="8" eb="9">
      <t>ヒ</t>
    </rPh>
    <phoneticPr fontId="15"/>
  </si>
  <si>
    <t>換算面積　（K㎡）</t>
    <phoneticPr fontId="15"/>
  </si>
  <si>
    <t>調査面積　（K㎡）</t>
    <phoneticPr fontId="15"/>
  </si>
  <si>
    <t>No</t>
    <phoneticPr fontId="20"/>
  </si>
  <si>
    <t>　</t>
  </si>
  <si>
    <t>消費税</t>
    <rPh sb="0" eb="3">
      <t>ショウヒゼイ</t>
    </rPh>
    <phoneticPr fontId="20"/>
  </si>
  <si>
    <t>地籍調査事業費算定簿（Ｄ）「２０２１年度 調査地区集計表」</t>
    <phoneticPr fontId="15"/>
  </si>
  <si>
    <t>様式-001</t>
    <rPh sb="0" eb="2">
      <t>ヨウシキ</t>
    </rPh>
    <phoneticPr fontId="20"/>
  </si>
  <si>
    <t>K㎡</t>
    <phoneticPr fontId="20"/>
  </si>
  <si>
    <t xml:space="preserve"> 換算面積 </t>
    <phoneticPr fontId="32"/>
  </si>
  <si>
    <t>（  計   画   区   合   計  ）　</t>
    <phoneticPr fontId="32"/>
  </si>
  <si>
    <t>安全費</t>
    <rPh sb="0" eb="2">
      <t>アンゼン</t>
    </rPh>
    <rPh sb="2" eb="3">
      <t>ヒ</t>
    </rPh>
    <phoneticPr fontId="32"/>
  </si>
  <si>
    <t>旅費</t>
    <rPh sb="0" eb="2">
      <t>リョヒ</t>
    </rPh>
    <phoneticPr fontId="32"/>
  </si>
  <si>
    <t>E工程:0、H工程:0</t>
  </si>
  <si>
    <t>需用費
（消耗品費等）</t>
    <rPh sb="5" eb="8">
      <t>ショウモウヒン</t>
    </rPh>
    <rPh sb="8" eb="9">
      <t>ヒ</t>
    </rPh>
    <rPh sb="9" eb="10">
      <t>ナド</t>
    </rPh>
    <phoneticPr fontId="32"/>
  </si>
  <si>
    <t>需用費
（材料費）</t>
    <rPh sb="5" eb="8">
      <t>ザイリョウヒ</t>
    </rPh>
    <rPh sb="7" eb="8">
      <t>ヒ</t>
    </rPh>
    <phoneticPr fontId="32"/>
  </si>
  <si>
    <t>備品費</t>
    <rPh sb="0" eb="3">
      <t>ビヒンヒ</t>
    </rPh>
    <phoneticPr fontId="32"/>
  </si>
  <si>
    <t>精度管理費</t>
    <phoneticPr fontId="32"/>
  </si>
  <si>
    <t>使用料及び賃借料</t>
    <rPh sb="0" eb="3">
      <t>シヨウリョウ</t>
    </rPh>
    <rPh sb="3" eb="4">
      <t>オヨ</t>
    </rPh>
    <rPh sb="5" eb="8">
      <t>チンシャクリョウ</t>
    </rPh>
    <phoneticPr fontId="32"/>
  </si>
  <si>
    <t>報償費</t>
    <rPh sb="0" eb="2">
      <t>ホウショウ</t>
    </rPh>
    <rPh sb="2" eb="3">
      <t>ヒ</t>
    </rPh>
    <phoneticPr fontId="32"/>
  </si>
  <si>
    <t>賃金等</t>
    <rPh sb="0" eb="2">
      <t>チンギン</t>
    </rPh>
    <rPh sb="2" eb="3">
      <t>ナド</t>
    </rPh>
    <phoneticPr fontId="32"/>
  </si>
  <si>
    <t>直営工程</t>
    <phoneticPr fontId="20"/>
  </si>
  <si>
    <t>成果検定費に電子納品分が加算されています。</t>
    <phoneticPr fontId="20"/>
  </si>
  <si>
    <t>成果検定費
消費税相当額</t>
    <rPh sb="0" eb="2">
      <t>セイカ</t>
    </rPh>
    <rPh sb="2" eb="4">
      <t>ケンテイ</t>
    </rPh>
    <rPh sb="4" eb="5">
      <t>ヒ</t>
    </rPh>
    <rPh sb="6" eb="9">
      <t>ショウヒゼイ</t>
    </rPh>
    <rPh sb="9" eb="11">
      <t>ソウトウ</t>
    </rPh>
    <rPh sb="11" eb="12">
      <t>ガク</t>
    </rPh>
    <phoneticPr fontId="32"/>
  </si>
  <si>
    <t>直接経費＋諸経費</t>
    <phoneticPr fontId="20"/>
  </si>
  <si>
    <r>
      <rPr>
        <sz val="12"/>
        <color theme="1"/>
        <rFont val="ＭＳ 明朝"/>
        <family val="1"/>
        <charset val="128"/>
      </rPr>
      <t xml:space="preserve">※直接経費+諸経費
</t>
    </r>
    <r>
      <rPr>
        <sz val="16"/>
        <color theme="1"/>
        <rFont val="ＭＳ 明朝"/>
        <family val="1"/>
        <charset val="128"/>
      </rPr>
      <t>消費税相当額</t>
    </r>
    <rPh sb="10" eb="13">
      <t>ショウヒゼイ</t>
    </rPh>
    <rPh sb="13" eb="15">
      <t>ソウトウ</t>
    </rPh>
    <rPh sb="15" eb="16">
      <t>ガク</t>
    </rPh>
    <phoneticPr fontId="32"/>
  </si>
  <si>
    <r>
      <t xml:space="preserve">諸経費
</t>
    </r>
    <r>
      <rPr>
        <sz val="12"/>
        <color theme="1"/>
        <rFont val="游ゴシック"/>
        <family val="1"/>
        <charset val="128"/>
        <scheme val="minor"/>
      </rPr>
      <t>上段：　率
下段：金額</t>
    </r>
    <rPh sb="0" eb="3">
      <t>ショケイヒ</t>
    </rPh>
    <rPh sb="4" eb="6">
      <t>ジョウダン</t>
    </rPh>
    <rPh sb="8" eb="9">
      <t>リツ</t>
    </rPh>
    <rPh sb="10" eb="12">
      <t>ゲダン</t>
    </rPh>
    <rPh sb="13" eb="15">
      <t>キンガク</t>
    </rPh>
    <phoneticPr fontId="32"/>
  </si>
  <si>
    <t>FR工程、その他</t>
  </si>
  <si>
    <t>その他作業工程</t>
    <rPh sb="2" eb="3">
      <t>タ</t>
    </rPh>
    <rPh sb="3" eb="5">
      <t>サギョウ</t>
    </rPh>
    <rPh sb="5" eb="7">
      <t>コウテイ</t>
    </rPh>
    <phoneticPr fontId="32"/>
  </si>
  <si>
    <t>技師3回、技師補3回</t>
  </si>
  <si>
    <t>打合せ費</t>
    <rPh sb="0" eb="2">
      <t>ウチアワ</t>
    </rPh>
    <rPh sb="3" eb="4">
      <t>ヒ</t>
    </rPh>
    <phoneticPr fontId="32"/>
  </si>
  <si>
    <t>使用料及び賃借料</t>
    <phoneticPr fontId="32"/>
  </si>
  <si>
    <t>ライトバン1500cc</t>
    <phoneticPr fontId="20"/>
  </si>
  <si>
    <t>旅費</t>
    <phoneticPr fontId="20"/>
  </si>
  <si>
    <t>委託工程</t>
    <rPh sb="0" eb="2">
      <t>イタク</t>
    </rPh>
    <rPh sb="2" eb="4">
      <t>コウテイ</t>
    </rPh>
    <phoneticPr fontId="32"/>
  </si>
  <si>
    <t>（枚）</t>
    <rPh sb="1" eb="2">
      <t>マイ</t>
    </rPh>
    <phoneticPr fontId="32"/>
  </si>
  <si>
    <t>複図費</t>
    <phoneticPr fontId="32"/>
  </si>
  <si>
    <t>Ｈ２</t>
    <phoneticPr fontId="32"/>
  </si>
  <si>
    <t>Ｈ３</t>
    <phoneticPr fontId="32"/>
  </si>
  <si>
    <t>Ｈ１</t>
    <phoneticPr fontId="32"/>
  </si>
  <si>
    <t>Ｈ</t>
    <phoneticPr fontId="20"/>
  </si>
  <si>
    <t>材料費</t>
    <rPh sb="0" eb="3">
      <t>ザイリョウヒ</t>
    </rPh>
    <phoneticPr fontId="32"/>
  </si>
  <si>
    <t>Ｅ２</t>
    <phoneticPr fontId="32"/>
  </si>
  <si>
    <t>Ｅ１</t>
    <phoneticPr fontId="32"/>
  </si>
  <si>
    <t>Ｅ</t>
    <phoneticPr fontId="32"/>
  </si>
  <si>
    <t>Ｅ</t>
    <phoneticPr fontId="32"/>
  </si>
  <si>
    <t>Ｇ</t>
    <phoneticPr fontId="32"/>
  </si>
  <si>
    <t>ＦⅡ-2</t>
    <phoneticPr fontId="32"/>
  </si>
  <si>
    <t>TS法</t>
  </si>
  <si>
    <t>増加特例あり</t>
  </si>
  <si>
    <t>ＦⅡ-1</t>
    <phoneticPr fontId="32"/>
  </si>
  <si>
    <t>FⅠ・ＦⅡ-1④</t>
    <phoneticPr fontId="32"/>
  </si>
  <si>
    <t>FⅠ・ＦⅡ-1③</t>
    <phoneticPr fontId="32"/>
  </si>
  <si>
    <t>FⅠ・ＦⅡ-1②</t>
    <phoneticPr fontId="32"/>
  </si>
  <si>
    <t>FⅠ・ＦⅡ-1①</t>
    <phoneticPr fontId="32"/>
  </si>
  <si>
    <t>ＦⅠ</t>
    <phoneticPr fontId="32"/>
  </si>
  <si>
    <t>Ｄ</t>
    <phoneticPr fontId="32"/>
  </si>
  <si>
    <t>ｽﾀﾃｨｯｸ法、変化率は設置点数による算定</t>
  </si>
  <si>
    <t>Ｃ</t>
    <phoneticPr fontId="32"/>
  </si>
  <si>
    <t>(特記係数事の内容)</t>
    <phoneticPr fontId="32"/>
  </si>
  <si>
    <t>小数5位</t>
    <rPh sb="0" eb="2">
      <t>ショウスウ</t>
    </rPh>
    <rPh sb="3" eb="4">
      <t>イ</t>
    </rPh>
    <phoneticPr fontId="20"/>
  </si>
  <si>
    <t>小数2位</t>
    <phoneticPr fontId="32"/>
  </si>
  <si>
    <t>(K㎡)</t>
    <phoneticPr fontId="32"/>
  </si>
  <si>
    <t>Y</t>
    <phoneticPr fontId="32"/>
  </si>
  <si>
    <t>ε</t>
    <phoneticPr fontId="32"/>
  </si>
  <si>
    <t>状  δ</t>
  </si>
  <si>
    <t>狭  γ</t>
  </si>
  <si>
    <t>β</t>
    <phoneticPr fontId="32"/>
  </si>
  <si>
    <t>α</t>
    <phoneticPr fontId="32"/>
  </si>
  <si>
    <t>未計上</t>
    <rPh sb="0" eb="3">
      <t>ミケイジョウ</t>
    </rPh>
    <phoneticPr fontId="20"/>
  </si>
  <si>
    <t>四捨五入</t>
    <phoneticPr fontId="32"/>
  </si>
  <si>
    <t>直営工程</t>
    <rPh sb="0" eb="2">
      <t>チョクエイ</t>
    </rPh>
    <rPh sb="2" eb="4">
      <t>コウテイ</t>
    </rPh>
    <phoneticPr fontId="32"/>
  </si>
  <si>
    <t>委託工程</t>
    <phoneticPr fontId="32"/>
  </si>
  <si>
    <t>面    積</t>
    <phoneticPr fontId="32"/>
  </si>
  <si>
    <t>特    記    事    項</t>
    <phoneticPr fontId="32"/>
  </si>
  <si>
    <t>換算面積</t>
    <rPh sb="0" eb="2">
      <t>カンサン</t>
    </rPh>
    <rPh sb="2" eb="4">
      <t>メンセキ</t>
    </rPh>
    <phoneticPr fontId="20"/>
  </si>
  <si>
    <t>換算面積</t>
    <phoneticPr fontId="32"/>
  </si>
  <si>
    <t>換算
面積率</t>
    <rPh sb="3" eb="5">
      <t>メンセキ</t>
    </rPh>
    <rPh sb="5" eb="6">
      <t>リツ</t>
    </rPh>
    <phoneticPr fontId="32"/>
  </si>
  <si>
    <t>直接経費（切捨・円単位）</t>
    <rPh sb="2" eb="4">
      <t>ケイヒ</t>
    </rPh>
    <phoneticPr fontId="32"/>
  </si>
  <si>
    <t>基準金額(円）
(1K㎡当り)</t>
    <rPh sb="5" eb="6">
      <t>エン</t>
    </rPh>
    <phoneticPr fontId="32"/>
  </si>
  <si>
    <t>変化率</t>
    <rPh sb="0" eb="2">
      <t>ヘンカ</t>
    </rPh>
    <rPh sb="2" eb="3">
      <t>リツ</t>
    </rPh>
    <phoneticPr fontId="32"/>
  </si>
  <si>
    <t>工程実施</t>
    <phoneticPr fontId="32"/>
  </si>
  <si>
    <t xml:space="preserve"> 連 乗 計</t>
    <phoneticPr fontId="32"/>
  </si>
  <si>
    <t>谷地田</t>
  </si>
  <si>
    <t>精  度</t>
  </si>
  <si>
    <t>筆の形</t>
  </si>
  <si>
    <t>筆の広</t>
  </si>
  <si>
    <t>視  通</t>
  </si>
  <si>
    <t>傾斜度</t>
    <phoneticPr fontId="20"/>
  </si>
  <si>
    <t xml:space="preserve"> 工程略称</t>
    <phoneticPr fontId="32"/>
  </si>
  <si>
    <t>○</t>
  </si>
  <si>
    <t>1.1 km</t>
  </si>
  <si>
    <t>大  Ⅱ</t>
    <rPh sb="0" eb="1">
      <t>ダイ</t>
    </rPh>
    <phoneticPr fontId="32"/>
  </si>
  <si>
    <t>大  Ⅰ</t>
    <rPh sb="0" eb="1">
      <t>ダイ</t>
    </rPh>
    <phoneticPr fontId="32"/>
  </si>
  <si>
    <t>市  Ⅱ</t>
  </si>
  <si>
    <t>市  Ⅰ</t>
  </si>
  <si>
    <t>山　Ⅰ</t>
  </si>
  <si>
    <t>山  Ⅱ</t>
  </si>
  <si>
    <t>農  Ⅱ</t>
  </si>
  <si>
    <t>農  Ⅰ</t>
  </si>
  <si>
    <t>視通条件</t>
  </si>
  <si>
    <t>2020年度</t>
  </si>
  <si>
    <t>㎡</t>
    <phoneticPr fontId="32"/>
  </si>
  <si>
    <t xml:space="preserve">    筆</t>
  </si>
  <si>
    <t>調査後(F,G)</t>
    <phoneticPr fontId="32"/>
  </si>
  <si>
    <t>年　　　度</t>
  </si>
  <si>
    <t xml:space="preserve">計画区から距離  </t>
  </si>
  <si>
    <t>急  峻</t>
  </si>
  <si>
    <t>急  ２</t>
  </si>
  <si>
    <t>急  １</t>
  </si>
  <si>
    <t>中  傾</t>
  </si>
  <si>
    <t>緩  傾</t>
  </si>
  <si>
    <t>平  坦</t>
  </si>
  <si>
    <t>傾斜条件</t>
  </si>
  <si>
    <t>計画区着手</t>
  </si>
  <si>
    <t xml:space="preserve">  倍</t>
  </si>
  <si>
    <t>不整形</t>
    <rPh sb="0" eb="1">
      <t>フ</t>
    </rPh>
    <rPh sb="2" eb="3">
      <t>ケイ</t>
    </rPh>
    <phoneticPr fontId="32"/>
  </si>
  <si>
    <t>整形</t>
    <phoneticPr fontId="32"/>
  </si>
  <si>
    <t>乙　３</t>
  </si>
  <si>
    <t>乙　２</t>
  </si>
  <si>
    <t>乙　１</t>
  </si>
  <si>
    <t>甲　３</t>
  </si>
  <si>
    <t>甲　２</t>
  </si>
  <si>
    <t>甲　１</t>
  </si>
  <si>
    <t>精    度</t>
  </si>
  <si>
    <t>㎡</t>
    <phoneticPr fontId="32"/>
  </si>
  <si>
    <t>調査前(E,H)</t>
    <phoneticPr fontId="32"/>
  </si>
  <si>
    <t xml:space="preserve"> K㎡</t>
    <phoneticPr fontId="32"/>
  </si>
  <si>
    <t>面   積</t>
    <phoneticPr fontId="32"/>
  </si>
  <si>
    <t>総筆数</t>
  </si>
  <si>
    <r>
      <t>(周長)</t>
    </r>
    <r>
      <rPr>
        <vertAlign val="superscript"/>
        <sz val="18"/>
        <rFont val="ＭＳ 明朝"/>
        <family val="1"/>
        <charset val="128"/>
      </rPr>
      <t>2</t>
    </r>
    <r>
      <rPr>
        <sz val="18"/>
        <color theme="1"/>
        <rFont val="ＭＳ 明朝"/>
        <family val="1"/>
        <charset val="128"/>
      </rPr>
      <t>／面積</t>
    </r>
    <r>
      <rPr>
        <sz val="18"/>
        <color indexed="64"/>
        <rFont val="ＭＳ 明朝"/>
        <family val="1"/>
        <charset val="128"/>
      </rPr>
      <t>：周長 ＝ 　</t>
    </r>
    <rPh sb="9" eb="11">
      <t>シュウチョウ</t>
    </rPh>
    <phoneticPr fontId="32"/>
  </si>
  <si>
    <t>筆の形状</t>
    <phoneticPr fontId="32"/>
  </si>
  <si>
    <t>☆</t>
  </si>
  <si>
    <t>1/5,000</t>
  </si>
  <si>
    <t>1/2,500</t>
  </si>
  <si>
    <t>1/1,000</t>
    <phoneticPr fontId="32"/>
  </si>
  <si>
    <t>1/500</t>
  </si>
  <si>
    <t xml:space="preserve"> 1/250</t>
  </si>
  <si>
    <t>縮    尺</t>
  </si>
  <si>
    <t>一筆平均</t>
    <phoneticPr fontId="32"/>
  </si>
  <si>
    <t>計画区</t>
  </si>
  <si>
    <t xml:space="preserve"> 区分</t>
  </si>
  <si>
    <t xml:space="preserve"> 計画区面積</t>
    <phoneticPr fontId="20"/>
  </si>
  <si>
    <t>計  画  区  名</t>
  </si>
  <si>
    <t>計画区コード</t>
  </si>
  <si>
    <t>四日市市</t>
  </si>
  <si>
    <t>三重県</t>
  </si>
  <si>
    <t>市区町村名</t>
    <rPh sb="1" eb="2">
      <t>ク</t>
    </rPh>
    <phoneticPr fontId="32"/>
  </si>
  <si>
    <t>都道府県名</t>
    <rPh sb="0" eb="4">
      <t>トドウフケン</t>
    </rPh>
    <rPh sb="4" eb="5">
      <t>ナ</t>
    </rPh>
    <phoneticPr fontId="32"/>
  </si>
  <si>
    <t>事業の種類</t>
    <rPh sb="0" eb="2">
      <t>ジギョウ</t>
    </rPh>
    <rPh sb="3" eb="5">
      <t>シュルイ</t>
    </rPh>
    <phoneticPr fontId="32"/>
  </si>
  <si>
    <t>２０２１年度</t>
    <phoneticPr fontId="20"/>
  </si>
  <si>
    <t>地籍調査事業費算定簿（Ａ－１）「地 上 法」</t>
    <phoneticPr fontId="32"/>
  </si>
  <si>
    <t>成果検定費</t>
    <rPh sb="0" eb="2">
      <t>セイカ</t>
    </rPh>
    <rPh sb="2" eb="4">
      <t>ケンテイ</t>
    </rPh>
    <rPh sb="4" eb="5">
      <t>ヒ</t>
    </rPh>
    <phoneticPr fontId="2"/>
  </si>
  <si>
    <t>備考</t>
    <rPh sb="0" eb="2">
      <t>ビコウ</t>
    </rPh>
    <phoneticPr fontId="2"/>
  </si>
  <si>
    <t>金額</t>
    <rPh sb="0" eb="2">
      <t>キンガク</t>
    </rPh>
    <phoneticPr fontId="2"/>
  </si>
  <si>
    <t>８．成果検定費</t>
    <rPh sb="2" eb="4">
      <t>セイカ</t>
    </rPh>
    <rPh sb="4" eb="6">
      <t>ケンテイ</t>
    </rPh>
    <rPh sb="6" eb="7">
      <t>ヒ</t>
    </rPh>
    <phoneticPr fontId="2"/>
  </si>
  <si>
    <t>（合計）（①+④+⑦+⑧+⑨+⑩）</t>
    <rPh sb="1" eb="3">
      <t>ゴウケイ</t>
    </rPh>
    <phoneticPr fontId="2"/>
  </si>
  <si>
    <t>工程別基準額</t>
    <rPh sb="0" eb="2">
      <t>コウテイ</t>
    </rPh>
    <rPh sb="2" eb="3">
      <t>ベツ</t>
    </rPh>
    <rPh sb="3" eb="5">
      <t>キジュン</t>
    </rPh>
    <rPh sb="5" eb="6">
      <t>ガク</t>
    </rPh>
    <phoneticPr fontId="2"/>
  </si>
  <si>
    <t>７．工程別基準額</t>
    <rPh sb="2" eb="4">
      <t>コウテイ</t>
    </rPh>
    <rPh sb="4" eb="5">
      <t>ベツ</t>
    </rPh>
    <rPh sb="5" eb="7">
      <t>キジュン</t>
    </rPh>
    <rPh sb="7" eb="8">
      <t>ガク</t>
    </rPh>
    <phoneticPr fontId="2"/>
  </si>
  <si>
    <t>⑩</t>
    <phoneticPr fontId="2"/>
  </si>
  <si>
    <t>（小　　計）</t>
    <rPh sb="1" eb="2">
      <t>ショウ</t>
    </rPh>
    <rPh sb="4" eb="5">
      <t>ケイ</t>
    </rPh>
    <phoneticPr fontId="2"/>
  </si>
  <si>
    <t>（①＋⑦）×精度管理係数</t>
    <rPh sb="6" eb="8">
      <t>セイド</t>
    </rPh>
    <rPh sb="8" eb="10">
      <t>カンリ</t>
    </rPh>
    <rPh sb="10" eb="12">
      <t>ケイスウ</t>
    </rPh>
    <phoneticPr fontId="2"/>
  </si>
  <si>
    <t>精度管理費</t>
    <rPh sb="0" eb="2">
      <t>セイド</t>
    </rPh>
    <rPh sb="2" eb="5">
      <t>カンリヒ</t>
    </rPh>
    <phoneticPr fontId="2"/>
  </si>
  <si>
    <t>単価</t>
    <rPh sb="0" eb="2">
      <t>タンカ</t>
    </rPh>
    <phoneticPr fontId="2"/>
  </si>
  <si>
    <t>数量</t>
  </si>
  <si>
    <t>６．精度管理費</t>
    <rPh sb="2" eb="4">
      <t>セイド</t>
    </rPh>
    <rPh sb="4" eb="7">
      <t>カンリヒ</t>
    </rPh>
    <phoneticPr fontId="2"/>
  </si>
  <si>
    <t>⑨</t>
    <phoneticPr fontId="2"/>
  </si>
  <si>
    <t>％</t>
    <phoneticPr fontId="2"/>
  </si>
  <si>
    <t>直接作業費（①＋④＋⑦）×安全費率</t>
    <rPh sb="0" eb="2">
      <t>チョクセツ</t>
    </rPh>
    <rPh sb="2" eb="4">
      <t>サギョウ</t>
    </rPh>
    <rPh sb="4" eb="5">
      <t>ヒ</t>
    </rPh>
    <rPh sb="13" eb="15">
      <t>アンゼン</t>
    </rPh>
    <rPh sb="15" eb="16">
      <t>ヒ</t>
    </rPh>
    <rPh sb="16" eb="17">
      <t>リツ</t>
    </rPh>
    <phoneticPr fontId="2"/>
  </si>
  <si>
    <t>安全費</t>
    <rPh sb="0" eb="2">
      <t>アンゼン</t>
    </rPh>
    <rPh sb="2" eb="3">
      <t>ヒ</t>
    </rPh>
    <phoneticPr fontId="2"/>
  </si>
  <si>
    <t>単位</t>
    <rPh sb="0" eb="2">
      <t>タンイ</t>
    </rPh>
    <phoneticPr fontId="2"/>
  </si>
  <si>
    <t>５．安全費</t>
    <rPh sb="2" eb="4">
      <t>アンゼン</t>
    </rPh>
    <rPh sb="4" eb="5">
      <t>ヒ</t>
    </rPh>
    <phoneticPr fontId="2"/>
  </si>
  <si>
    <t>⑧</t>
    <phoneticPr fontId="2"/>
  </si>
  <si>
    <t>直接作業費（①＋④＋⑦）</t>
    <rPh sb="0" eb="2">
      <t>チョクセツ</t>
    </rPh>
    <rPh sb="2" eb="4">
      <t>サギョウ</t>
    </rPh>
    <rPh sb="4" eb="5">
      <t>ヒ</t>
    </rPh>
    <phoneticPr fontId="2"/>
  </si>
  <si>
    <t>消耗品費等</t>
    <rPh sb="0" eb="2">
      <t>ショウモウ</t>
    </rPh>
    <rPh sb="2" eb="3">
      <t>ヒン</t>
    </rPh>
    <rPh sb="3" eb="4">
      <t>ヒ</t>
    </rPh>
    <rPh sb="4" eb="5">
      <t>トウ</t>
    </rPh>
    <phoneticPr fontId="2"/>
  </si>
  <si>
    <t>４．需用費（消耗品費等）</t>
    <rPh sb="2" eb="5">
      <t>ジュヨウヒ</t>
    </rPh>
    <rPh sb="6" eb="8">
      <t>ショウモウ</t>
    </rPh>
    <rPh sb="8" eb="9">
      <t>ヒン</t>
    </rPh>
    <rPh sb="9" eb="10">
      <t>ヒ</t>
    </rPh>
    <rPh sb="10" eb="11">
      <t>トウ</t>
    </rPh>
    <phoneticPr fontId="2"/>
  </si>
  <si>
    <t>⑦＝⑤+⑥</t>
    <phoneticPr fontId="2"/>
  </si>
  <si>
    <t>⑥</t>
    <phoneticPr fontId="2"/>
  </si>
  <si>
    <t>①＋④＋⑤</t>
    <phoneticPr fontId="2"/>
  </si>
  <si>
    <t>雑器具費</t>
    <rPh sb="0" eb="1">
      <t>ザツ</t>
    </rPh>
    <rPh sb="1" eb="3">
      <t>キグ</t>
    </rPh>
    <rPh sb="3" eb="4">
      <t>ヒ</t>
    </rPh>
    <phoneticPr fontId="2"/>
  </si>
  <si>
    <t>⑤</t>
    <phoneticPr fontId="2"/>
  </si>
  <si>
    <t>（計）</t>
    <rPh sb="1" eb="2">
      <t>ケイ</t>
    </rPh>
    <phoneticPr fontId="2"/>
  </si>
  <si>
    <t>台日</t>
  </si>
  <si>
    <t>GNSS解析用計算機</t>
  </si>
  <si>
    <t>１級</t>
  </si>
  <si>
    <t>GNSS測量機</t>
  </si>
  <si>
    <t>機械の損料</t>
    <rPh sb="0" eb="2">
      <t>キカイ</t>
    </rPh>
    <rPh sb="3" eb="5">
      <t>ソンリョウ</t>
    </rPh>
    <phoneticPr fontId="2"/>
  </si>
  <si>
    <t>数量</t>
    <rPh sb="0" eb="2">
      <t>スウリョウ</t>
    </rPh>
    <phoneticPr fontId="2"/>
  </si>
  <si>
    <t>規格</t>
    <rPh sb="0" eb="2">
      <t>キカク</t>
    </rPh>
    <phoneticPr fontId="2"/>
  </si>
  <si>
    <t>品名</t>
    <rPh sb="0" eb="2">
      <t>ヒンメイ</t>
    </rPh>
    <phoneticPr fontId="2"/>
  </si>
  <si>
    <t>３．機械経費</t>
    <rPh sb="2" eb="4">
      <t>キカイ</t>
    </rPh>
    <rPh sb="4" eb="6">
      <t>ケイヒ</t>
    </rPh>
    <phoneticPr fontId="2"/>
  </si>
  <si>
    <t>④＝②+③</t>
    <phoneticPr fontId="2"/>
  </si>
  <si>
    <t>③</t>
    <phoneticPr fontId="2"/>
  </si>
  <si>
    <t>％</t>
    <phoneticPr fontId="2"/>
  </si>
  <si>
    <t>所用材料費の（計）</t>
  </si>
  <si>
    <t>雑品費</t>
    <rPh sb="0" eb="2">
      <t>ザッピン</t>
    </rPh>
    <rPh sb="2" eb="3">
      <t>ヒ</t>
    </rPh>
    <phoneticPr fontId="2"/>
  </si>
  <si>
    <t>②</t>
    <phoneticPr fontId="2"/>
  </si>
  <si>
    <t>本</t>
  </si>
  <si>
    <t>75φ×90㎜</t>
  </si>
  <si>
    <t>金属標（文字入り）</t>
  </si>
  <si>
    <t>所要材料費</t>
    <rPh sb="0" eb="2">
      <t>ショヨウ</t>
    </rPh>
    <rPh sb="2" eb="5">
      <t>ザイリョウヒ</t>
    </rPh>
    <phoneticPr fontId="2"/>
  </si>
  <si>
    <t>２．需用費（材料費）</t>
    <rPh sb="2" eb="5">
      <t>ジュヨウヒ</t>
    </rPh>
    <rPh sb="6" eb="9">
      <t>ザイリョウヒ</t>
    </rPh>
    <phoneticPr fontId="2"/>
  </si>
  <si>
    <t>①</t>
    <phoneticPr fontId="2"/>
  </si>
  <si>
    <t>人</t>
  </si>
  <si>
    <t>普通作業員</t>
  </si>
  <si>
    <t>測量助手</t>
  </si>
  <si>
    <t>測量技師補</t>
  </si>
  <si>
    <t>測量技師</t>
  </si>
  <si>
    <t>測量主任技師</t>
  </si>
  <si>
    <t>外業</t>
    <rPh sb="0" eb="2">
      <t>ガイギョウ</t>
    </rPh>
    <phoneticPr fontId="2"/>
  </si>
  <si>
    <t>内業</t>
    <rPh sb="0" eb="2">
      <t>ナイギョウ</t>
    </rPh>
    <phoneticPr fontId="2"/>
  </si>
  <si>
    <t>１．直接人件費</t>
    <rPh sb="2" eb="4">
      <t>チョクセツ</t>
    </rPh>
    <rPh sb="4" eb="7">
      <t>ジンケンヒ</t>
    </rPh>
    <phoneticPr fontId="2"/>
  </si>
  <si>
    <t>スタティック法</t>
  </si>
  <si>
    <t>観測手法</t>
    <rPh sb="0" eb="2">
      <t>カンソク</t>
    </rPh>
    <rPh sb="2" eb="4">
      <t>シュホウ</t>
    </rPh>
    <phoneticPr fontId="2"/>
  </si>
  <si>
    <t>新点　4点</t>
  </si>
  <si>
    <t>標準作業量</t>
    <rPh sb="0" eb="5">
      <t>ヒョウジュンサギョウリョウ</t>
    </rPh>
    <phoneticPr fontId="2"/>
  </si>
  <si>
    <t>１／２５０～１／５００</t>
  </si>
  <si>
    <t>縮尺</t>
    <rPh sb="0" eb="2">
      <t>シュクシャク</t>
    </rPh>
    <phoneticPr fontId="2"/>
  </si>
  <si>
    <t>地区名</t>
    <rPh sb="0" eb="2">
      <t>チク</t>
    </rPh>
    <rPh sb="2" eb="3">
      <t>メイ</t>
    </rPh>
    <phoneticPr fontId="2"/>
  </si>
  <si>
    <t>20202420201</t>
  </si>
  <si>
    <t>地区コード</t>
    <rPh sb="0" eb="2">
      <t>チク</t>
    </rPh>
    <phoneticPr fontId="2"/>
  </si>
  <si>
    <t>（電子基準点を与点とした場合）</t>
    <phoneticPr fontId="2"/>
  </si>
  <si>
    <t>工程基準額（円／㎢）</t>
  </si>
  <si>
    <t>Ｃ工程　</t>
    <rPh sb="1" eb="3">
      <t>コウテイ</t>
    </rPh>
    <phoneticPr fontId="2"/>
  </si>
  <si>
    <t>材料費 合計</t>
    <rPh sb="4" eb="6">
      <t>ゴウケイ</t>
    </rPh>
    <phoneticPr fontId="6"/>
  </si>
  <si>
    <t>％</t>
    <phoneticPr fontId="2"/>
  </si>
  <si>
    <t>所用材料費の（計）</t>
    <rPh sb="0" eb="2">
      <t>ショヨウ</t>
    </rPh>
    <rPh sb="2" eb="5">
      <t>ザイリョウヒ</t>
    </rPh>
    <rPh sb="7" eb="8">
      <t>ケイ</t>
    </rPh>
    <phoneticPr fontId="2"/>
  </si>
  <si>
    <t>枚</t>
  </si>
  <si>
    <t>28φ＋26㎜</t>
  </si>
  <si>
    <t>アルミナンバープレート＋止釘</t>
  </si>
  <si>
    <t>3～5cm角</t>
  </si>
  <si>
    <t>アルミ</t>
  </si>
  <si>
    <t>需用費（材料費）</t>
    <rPh sb="0" eb="3">
      <t>ジュヨウヒ</t>
    </rPh>
    <rPh sb="4" eb="7">
      <t>ザイリョウヒ</t>
    </rPh>
    <phoneticPr fontId="2"/>
  </si>
  <si>
    <t>筆界点等材料費</t>
    <rPh sb="0" eb="2">
      <t>フデカイ</t>
    </rPh>
    <rPh sb="2" eb="3">
      <t>テン</t>
    </rPh>
    <rPh sb="3" eb="4">
      <t>ナド</t>
    </rPh>
    <rPh sb="4" eb="7">
      <t>ザイリョウヒ</t>
    </rPh>
    <phoneticPr fontId="6"/>
  </si>
  <si>
    <t>算定簿AのE工程の材料費は、下記の内容で、基準額とは別に出力されます。</t>
    <rPh sb="0" eb="2">
      <t>サンテイ</t>
    </rPh>
    <rPh sb="2" eb="3">
      <t>ボ</t>
    </rPh>
    <rPh sb="6" eb="8">
      <t>コウテイ</t>
    </rPh>
    <rPh sb="9" eb="12">
      <t>ザイリョウヒ</t>
    </rPh>
    <rPh sb="14" eb="16">
      <t>カキ</t>
    </rPh>
    <rPh sb="17" eb="19">
      <t>ナイヨウ</t>
    </rPh>
    <rPh sb="21" eb="23">
      <t>キジュン</t>
    </rPh>
    <rPh sb="23" eb="24">
      <t>ガク</t>
    </rPh>
    <rPh sb="26" eb="27">
      <t>ベツ</t>
    </rPh>
    <rPh sb="28" eb="30">
      <t>シュツリョク</t>
    </rPh>
    <phoneticPr fontId="6"/>
  </si>
  <si>
    <t>※上記２、需用費（材料費）は、需用費（消耗品費等）及び安全費を算出するための費用で、工程別基準額には含めません。</t>
    <rPh sb="1" eb="3">
      <t>ジョウキ</t>
    </rPh>
    <rPh sb="5" eb="8">
      <t>ジュヨウヒ</t>
    </rPh>
    <rPh sb="9" eb="12">
      <t>ザイリョウヒ</t>
    </rPh>
    <rPh sb="31" eb="33">
      <t>サンシュツ</t>
    </rPh>
    <rPh sb="38" eb="40">
      <t>ヒヨウ</t>
    </rPh>
    <rPh sb="42" eb="44">
      <t>コウテイ</t>
    </rPh>
    <rPh sb="44" eb="45">
      <t>ベツ</t>
    </rPh>
    <rPh sb="45" eb="47">
      <t>キジュン</t>
    </rPh>
    <rPh sb="47" eb="48">
      <t>ガク</t>
    </rPh>
    <rPh sb="50" eb="51">
      <t>フク</t>
    </rPh>
    <phoneticPr fontId="6"/>
  </si>
  <si>
    <t>（合計）（①+⑤+⑥）</t>
    <rPh sb="1" eb="3">
      <t>ゴウケイ</t>
    </rPh>
    <phoneticPr fontId="2"/>
  </si>
  <si>
    <t>５．工程別基準額</t>
    <rPh sb="2" eb="4">
      <t>コウテイ</t>
    </rPh>
    <rPh sb="4" eb="5">
      <t>ベツ</t>
    </rPh>
    <rPh sb="5" eb="7">
      <t>キジュン</t>
    </rPh>
    <rPh sb="7" eb="8">
      <t>ガク</t>
    </rPh>
    <phoneticPr fontId="2"/>
  </si>
  <si>
    <t>⑥</t>
    <phoneticPr fontId="2"/>
  </si>
  <si>
    <t>％</t>
    <phoneticPr fontId="2"/>
  </si>
  <si>
    <t>直接作業費（①＋④）×安全費率</t>
    <rPh sb="0" eb="2">
      <t>チョクセツ</t>
    </rPh>
    <rPh sb="2" eb="4">
      <t>サギョウ</t>
    </rPh>
    <rPh sb="4" eb="5">
      <t>ヒ</t>
    </rPh>
    <rPh sb="11" eb="13">
      <t>アンゼン</t>
    </rPh>
    <rPh sb="13" eb="14">
      <t>ヒ</t>
    </rPh>
    <rPh sb="14" eb="15">
      <t>リツ</t>
    </rPh>
    <phoneticPr fontId="2"/>
  </si>
  <si>
    <t>４．安全費</t>
    <rPh sb="2" eb="4">
      <t>アンゼン</t>
    </rPh>
    <rPh sb="4" eb="5">
      <t>ヒ</t>
    </rPh>
    <phoneticPr fontId="2"/>
  </si>
  <si>
    <t>⑤</t>
    <phoneticPr fontId="2"/>
  </si>
  <si>
    <t>直接作業費（①＋④）</t>
    <rPh sb="0" eb="2">
      <t>チョクセツ</t>
    </rPh>
    <rPh sb="2" eb="4">
      <t>サギョウ</t>
    </rPh>
    <rPh sb="4" eb="5">
      <t>ヒ</t>
    </rPh>
    <phoneticPr fontId="2"/>
  </si>
  <si>
    <t>３．需用費（消耗品費等）</t>
    <rPh sb="2" eb="5">
      <t>ジュヨウヒ</t>
    </rPh>
    <rPh sb="6" eb="8">
      <t>ショウモウ</t>
    </rPh>
    <rPh sb="8" eb="9">
      <t>ヒン</t>
    </rPh>
    <rPh sb="9" eb="10">
      <t>ヒ</t>
    </rPh>
    <rPh sb="10" eb="11">
      <t>トウ</t>
    </rPh>
    <phoneticPr fontId="2"/>
  </si>
  <si>
    <t>④＝②+③</t>
    <phoneticPr fontId="2"/>
  </si>
  <si>
    <t>（小　 計）</t>
    <rPh sb="1" eb="2">
      <t>ショウ</t>
    </rPh>
    <rPh sb="4" eb="5">
      <t>ケイ</t>
    </rPh>
    <phoneticPr fontId="2"/>
  </si>
  <si>
    <t>③</t>
    <phoneticPr fontId="2"/>
  </si>
  <si>
    <t>1,000筆（調査前）</t>
  </si>
  <si>
    <t>標準作業量</t>
    <rPh sb="0" eb="2">
      <t>ヒョウジュン</t>
    </rPh>
    <rPh sb="2" eb="4">
      <t>サギョウ</t>
    </rPh>
    <rPh sb="4" eb="5">
      <t>リョウ</t>
    </rPh>
    <phoneticPr fontId="2"/>
  </si>
  <si>
    <t>１／２５０～１／５０００</t>
  </si>
  <si>
    <t xml:space="preserve">調査地域（都市部）_x000D_
追加：地元説明会_x000D_
無し：市町村境界調査_x000D_
無し：代位登記の申請_x000D_
</t>
  </si>
  <si>
    <t>Ｅ２工程　工程基準額（円／㎢）</t>
    <phoneticPr fontId="2"/>
  </si>
  <si>
    <t>⑩</t>
    <phoneticPr fontId="2"/>
  </si>
  <si>
    <t>⑨</t>
    <phoneticPr fontId="2"/>
  </si>
  <si>
    <t>⑦＝⑤+⑥</t>
    <phoneticPr fontId="2"/>
  </si>
  <si>
    <t>⑤</t>
    <phoneticPr fontId="2"/>
  </si>
  <si>
    <t>台時</t>
  </si>
  <si>
    <t>ノート</t>
  </si>
  <si>
    <t>パーソナルコンピュータ</t>
  </si>
  <si>
    <t>２級</t>
  </si>
  <si>
    <t>トータルステーション</t>
  </si>
  <si>
    <t>④＝②+③</t>
    <phoneticPr fontId="2"/>
  </si>
  <si>
    <t>50φ×70㎜</t>
  </si>
  <si>
    <t>（多角点）</t>
    <rPh sb="1" eb="3">
      <t>タカク</t>
    </rPh>
    <rPh sb="3" eb="4">
      <t>テン</t>
    </rPh>
    <phoneticPr fontId="2"/>
  </si>
  <si>
    <t>φ50×6×8mm</t>
  </si>
  <si>
    <t>金属鋲（文字入り）</t>
  </si>
  <si>
    <t>①</t>
    <phoneticPr fontId="2"/>
  </si>
  <si>
    <t>ＴＳ法</t>
  </si>
  <si>
    <t>1396点（細部図根点）</t>
    <phoneticPr fontId="2"/>
  </si>
  <si>
    <t>標準作業量</t>
    <phoneticPr fontId="2"/>
  </si>
  <si>
    <t>１／２５０</t>
  </si>
  <si>
    <t>（Ｄ工程省略）</t>
    <rPh sb="2" eb="4">
      <t>コウテイ</t>
    </rPh>
    <rPh sb="4" eb="6">
      <t>ショウリャク</t>
    </rPh>
    <phoneticPr fontId="2"/>
  </si>
  <si>
    <t>工程基準額（円／㎢）</t>
    <rPh sb="0" eb="2">
      <t>コウテイ</t>
    </rPh>
    <rPh sb="2" eb="4">
      <t>キジュン</t>
    </rPh>
    <rPh sb="4" eb="5">
      <t>ガク</t>
    </rPh>
    <rPh sb="6" eb="7">
      <t>エン</t>
    </rPh>
    <phoneticPr fontId="2"/>
  </si>
  <si>
    <t>FⅠ工程　</t>
    <rPh sb="2" eb="4">
      <t>コウテイ</t>
    </rPh>
    <phoneticPr fontId="2"/>
  </si>
  <si>
    <t>⑧</t>
    <phoneticPr fontId="2"/>
  </si>
  <si>
    <t>％</t>
    <phoneticPr fontId="2"/>
  </si>
  <si>
    <t>⑦＝⑤+⑥</t>
    <phoneticPr fontId="2"/>
  </si>
  <si>
    <t>⑥</t>
    <phoneticPr fontId="2"/>
  </si>
  <si>
    <t>①＋④＋⑤</t>
    <phoneticPr fontId="2"/>
  </si>
  <si>
    <t>⑤</t>
    <phoneticPr fontId="2"/>
  </si>
  <si>
    <t>③</t>
    <phoneticPr fontId="2"/>
  </si>
  <si>
    <t>②</t>
    <phoneticPr fontId="2"/>
  </si>
  <si>
    <t>12,500点（筆界点）</t>
  </si>
  <si>
    <t>FⅡ-1工程　工程基準額（円／㎢）</t>
    <rPh sb="4" eb="6">
      <t>コウテイ</t>
    </rPh>
    <phoneticPr fontId="2"/>
  </si>
  <si>
    <t>⑧</t>
    <phoneticPr fontId="2"/>
  </si>
  <si>
    <t>（合計）（④+⑤+⑥+⑦）</t>
    <rPh sb="1" eb="3">
      <t>ゴウケイ</t>
    </rPh>
    <phoneticPr fontId="2"/>
  </si>
  <si>
    <t>⑦</t>
    <phoneticPr fontId="2"/>
  </si>
  <si>
    <t>直接作業費（④）×安全費率</t>
    <rPh sb="9" eb="11">
      <t>アンゼン</t>
    </rPh>
    <rPh sb="11" eb="12">
      <t>ヒ</t>
    </rPh>
    <rPh sb="12" eb="13">
      <t>リツ</t>
    </rPh>
    <phoneticPr fontId="2"/>
  </si>
  <si>
    <t>直接作業費（①＋②＋③）×機械経費率</t>
    <rPh sb="13" eb="15">
      <t>キカイ</t>
    </rPh>
    <rPh sb="15" eb="17">
      <t>ケイヒ</t>
    </rPh>
    <rPh sb="17" eb="18">
      <t>リツ</t>
    </rPh>
    <phoneticPr fontId="2"/>
  </si>
  <si>
    <t>機械経費</t>
    <rPh sb="0" eb="2">
      <t>キカイ</t>
    </rPh>
    <rPh sb="2" eb="4">
      <t>ケイヒ</t>
    </rPh>
    <phoneticPr fontId="2"/>
  </si>
  <si>
    <t>直接人件費（①＋②＋③）×需用費率</t>
    <rPh sb="0" eb="2">
      <t>チョクセツ</t>
    </rPh>
    <rPh sb="2" eb="5">
      <t>ジンケンヒ</t>
    </rPh>
    <rPh sb="13" eb="16">
      <t>ジュヨウヒ</t>
    </rPh>
    <rPh sb="16" eb="17">
      <t>リツ</t>
    </rPh>
    <phoneticPr fontId="2"/>
  </si>
  <si>
    <t>需用費</t>
    <rPh sb="0" eb="3">
      <t>ジュヨウヒ</t>
    </rPh>
    <phoneticPr fontId="2"/>
  </si>
  <si>
    <t>２．需用費</t>
    <rPh sb="2" eb="5">
      <t>ジュヨウヒ</t>
    </rPh>
    <phoneticPr fontId="2"/>
  </si>
  <si>
    <t>④</t>
    <phoneticPr fontId="2"/>
  </si>
  <si>
    <t>①＋②＋③</t>
    <phoneticPr fontId="2"/>
  </si>
  <si>
    <t>普通作業員</t>
    <rPh sb="0" eb="2">
      <t>フツウ</t>
    </rPh>
    <rPh sb="2" eb="5">
      <t>サギョウイン</t>
    </rPh>
    <phoneticPr fontId="2"/>
  </si>
  <si>
    <t>係数(Z)</t>
    <rPh sb="0" eb="2">
      <t>ケイスウ</t>
    </rPh>
    <phoneticPr fontId="2"/>
  </si>
  <si>
    <t>１／２５０～１／１０００</t>
    <phoneticPr fontId="2"/>
  </si>
  <si>
    <t>20202420201</t>
    <phoneticPr fontId="2"/>
  </si>
  <si>
    <t>工程基準額</t>
    <phoneticPr fontId="2"/>
  </si>
  <si>
    <t>調査地域：市街地乙
縮尺：１／２５０
_x000D_標準作業量：1Ｋ㎡当たり
実施面積：0.1k㎡</t>
    <rPh sb="5" eb="8">
      <t>シガイチ</t>
    </rPh>
    <rPh sb="8" eb="9">
      <t>オツ</t>
    </rPh>
    <rPh sb="10" eb="12">
      <t>シュクシャク</t>
    </rPh>
    <rPh sb="20" eb="22">
      <t>ヒョウジュン</t>
    </rPh>
    <rPh sb="22" eb="24">
      <t>サギョウ</t>
    </rPh>
    <rPh sb="24" eb="25">
      <t>リョウ</t>
    </rPh>
    <rPh sb="29" eb="30">
      <t>ア</t>
    </rPh>
    <rPh sb="34" eb="36">
      <t>ジッシ</t>
    </rPh>
    <rPh sb="36" eb="38">
      <t>メンセキ</t>
    </rPh>
    <phoneticPr fontId="2"/>
  </si>
  <si>
    <t>ＦＲ工程（現況測量）　</t>
    <rPh sb="5" eb="7">
      <t>ゲンキョウ</t>
    </rPh>
    <rPh sb="7" eb="9">
      <t>ソクリョウ</t>
    </rPh>
    <phoneticPr fontId="2"/>
  </si>
  <si>
    <t>⑦</t>
    <phoneticPr fontId="2"/>
  </si>
  <si>
    <t>④</t>
    <phoneticPr fontId="2"/>
  </si>
  <si>
    <t>20202420201</t>
    <phoneticPr fontId="2"/>
  </si>
  <si>
    <t>調査地域：市街地乙
縮尺：１／２５０
_x000D_標準作業量：0.01Ｋ㎡当たり
実施面積：0.02k㎡</t>
    <rPh sb="5" eb="8">
      <t>シガイチ</t>
    </rPh>
    <rPh sb="8" eb="9">
      <t>オツ</t>
    </rPh>
    <rPh sb="10" eb="12">
      <t>シュクシャク</t>
    </rPh>
    <rPh sb="20" eb="22">
      <t>ヒョウジュン</t>
    </rPh>
    <rPh sb="22" eb="24">
      <t>サギョウ</t>
    </rPh>
    <rPh sb="24" eb="25">
      <t>リョウ</t>
    </rPh>
    <rPh sb="32" eb="33">
      <t>ア</t>
    </rPh>
    <rPh sb="37" eb="39">
      <t>ジッシ</t>
    </rPh>
    <rPh sb="39" eb="41">
      <t>メンセキ</t>
    </rPh>
    <phoneticPr fontId="2"/>
  </si>
  <si>
    <t>ＦＲ工程（復元測量）　</t>
    <rPh sb="5" eb="7">
      <t>フクゲン</t>
    </rPh>
    <rPh sb="7" eb="9">
      <t>ソクリョウ</t>
    </rPh>
    <phoneticPr fontId="2"/>
  </si>
  <si>
    <t>①</t>
    <phoneticPr fontId="2"/>
  </si>
  <si>
    <t>人</t>
    <phoneticPr fontId="2"/>
  </si>
  <si>
    <t>測量主任技師</t>
    <rPh sb="0" eb="2">
      <t>ソクリョウ</t>
    </rPh>
    <rPh sb="2" eb="4">
      <t>シュニン</t>
    </rPh>
    <rPh sb="4" eb="6">
      <t>ギシ</t>
    </rPh>
    <phoneticPr fontId="2"/>
  </si>
  <si>
    <t>調査地域：市街地乙
縮尺：１／２５０
_x000D_標準作業量：0.1k㎡当たり
実施面積：0.1k㎡</t>
    <rPh sb="5" eb="8">
      <t>シガイチ</t>
    </rPh>
    <rPh sb="8" eb="9">
      <t>オツ</t>
    </rPh>
    <rPh sb="10" eb="12">
      <t>シュクシャク</t>
    </rPh>
    <rPh sb="20" eb="22">
      <t>ヒョウジュン</t>
    </rPh>
    <rPh sb="22" eb="24">
      <t>サギョウ</t>
    </rPh>
    <rPh sb="24" eb="25">
      <t>リョウ</t>
    </rPh>
    <rPh sb="31" eb="32">
      <t>ア</t>
    </rPh>
    <rPh sb="36" eb="38">
      <t>ジッシ</t>
    </rPh>
    <rPh sb="38" eb="40">
      <t>メンセキ</t>
    </rPh>
    <phoneticPr fontId="2"/>
  </si>
  <si>
    <t>画地調整（算定式）</t>
    <rPh sb="0" eb="2">
      <t>カクチ</t>
    </rPh>
    <rPh sb="2" eb="4">
      <t>チョウセイ</t>
    </rPh>
    <rPh sb="5" eb="7">
      <t>サンテイ</t>
    </rPh>
    <rPh sb="7" eb="8">
      <t>シキ</t>
    </rPh>
    <phoneticPr fontId="2"/>
  </si>
  <si>
    <t>合　　計</t>
  </si>
  <si>
    <t xml:space="preserve"> 1500cc　供用（11欄）</t>
  </si>
  <si>
    <t>日</t>
  </si>
  <si>
    <t>ライトバン</t>
  </si>
  <si>
    <t>摘要</t>
    <rPh sb="0" eb="2">
      <t>テキヨウ</t>
    </rPh>
    <phoneticPr fontId="5"/>
  </si>
  <si>
    <t>金　　額</t>
    <rPh sb="0" eb="1">
      <t>キン</t>
    </rPh>
    <rPh sb="3" eb="4">
      <t>ガク</t>
    </rPh>
    <phoneticPr fontId="5"/>
  </si>
  <si>
    <t>単　　価</t>
    <rPh sb="0" eb="1">
      <t>タン</t>
    </rPh>
    <rPh sb="3" eb="4">
      <t>アタイ</t>
    </rPh>
    <phoneticPr fontId="5"/>
  </si>
  <si>
    <t>数　　量</t>
    <rPh sb="0" eb="1">
      <t>カズ</t>
    </rPh>
    <rPh sb="3" eb="4">
      <t>リョウ</t>
    </rPh>
    <phoneticPr fontId="5"/>
  </si>
  <si>
    <t>単　位</t>
    <rPh sb="0" eb="1">
      <t>タン</t>
    </rPh>
    <rPh sb="2" eb="3">
      <t>クライ</t>
    </rPh>
    <phoneticPr fontId="5"/>
  </si>
  <si>
    <t>　　　細別　　規格</t>
    <rPh sb="3" eb="4">
      <t>ホソ</t>
    </rPh>
    <rPh sb="4" eb="5">
      <t>ベツ</t>
    </rPh>
    <rPh sb="7" eb="9">
      <t>キカク</t>
    </rPh>
    <phoneticPr fontId="5"/>
  </si>
  <si>
    <t>（上段　：前　回　　下段　：今　回）</t>
  </si>
  <si>
    <t>式</t>
  </si>
  <si>
    <t xml:space="preserve">             1</t>
  </si>
  <si>
    <t>打合せ交通費</t>
  </si>
  <si>
    <t>号 明細表</t>
    <rPh sb="0" eb="1">
      <t>ゴウ</t>
    </rPh>
    <rPh sb="2" eb="4">
      <t>メイサイ</t>
    </rPh>
    <rPh sb="4" eb="5">
      <t>ヒョウ</t>
    </rPh>
    <phoneticPr fontId="5"/>
  </si>
  <si>
    <t>0001</t>
  </si>
  <si>
    <t>第</t>
    <rPh sb="0" eb="1">
      <t>ダイ</t>
    </rPh>
    <phoneticPr fontId="5"/>
  </si>
  <si>
    <t>[測量・調査計画]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</si>
</sst>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¥&quot;#,##0;&quot;¥&quot;\-#,##0"/>
    <numFmt numFmtId="176" formatCode="#,##0_ "/>
    <numFmt numFmtId="177" formatCode="#,##0.000"/>
    <numFmt numFmtId="178" formatCode="#,##0.0"/>
    <numFmt numFmtId="179" formatCode="0_);[Red]\(0\)"/>
    <numFmt numFmtId="180" formatCode="&quot;成果検定費 計（ &quot;\ #,###&quot; )&quot;"/>
    <numFmt numFmtId="181" formatCode="#,##0;\-#,##0;&quot;－&quot;;"/>
    <numFmt numFmtId="182" formatCode="#,##0.00000;\-#,##0.00000;\ ;"/>
    <numFmt numFmtId="183" formatCode="#,##0;\-#,##0;\ ;"/>
    <numFmt numFmtId="184" formatCode="#,##0.00;\-#,##0.00;\ ;"/>
    <numFmt numFmtId="185" formatCode="&quot;※&quot;#,##0;\-#,##0;\ ;"/>
    <numFmt numFmtId="186" formatCode="0.0%"/>
    <numFmt numFmtId="187" formatCode="0_ "/>
    <numFmt numFmtId="188" formatCode="#,##0.000;\-#,##0.000;\ ;"/>
    <numFmt numFmtId="189" formatCode="&quot;平成 &quot;##&quot; 年度&quot;"/>
    <numFmt numFmtId="190" formatCode="0.000_);[Red]\(0.000\)"/>
    <numFmt numFmtId="191" formatCode="0.00_);[Red]\(0.00\)"/>
    <numFmt numFmtId="192" formatCode="0.0_);[Red]\(0.0\)"/>
    <numFmt numFmtId="193" formatCode="0.0_ "/>
    <numFmt numFmtId="194" formatCode="#,##0_);[Red]\(#,##0\)"/>
    <numFmt numFmtId="195" formatCode="0.00_ "/>
    <numFmt numFmtId="196" formatCode="0;&quot;▲ &quot;0"/>
    <numFmt numFmtId="197" formatCode="&quot;¥&quot;#,##0_);[Red]\(&quot;¥&quot;#,##0\)"/>
    <numFmt numFmtId="198" formatCode="#,##0_ ;[Red]\-#,##0\ "/>
    <numFmt numFmtId="199" formatCode="#,##0.000;[Red]\-#,##0.000"/>
  </numFmts>
  <fonts count="5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64"/>
      <name val="ＭＳ 明朝"/>
      <family val="1"/>
      <charset val="128"/>
    </font>
    <font>
      <sz val="18"/>
      <color indexed="64"/>
      <name val="ＭＳ 明朝"/>
      <family val="1"/>
      <charset val="128"/>
    </font>
    <font>
      <sz val="18"/>
      <name val="ＭＳ 明朝"/>
      <family val="1"/>
      <charset val="128"/>
    </font>
    <font>
      <sz val="14"/>
      <color indexed="64"/>
      <name val="ＭＳ 明朝"/>
      <family val="1"/>
      <charset val="128"/>
    </font>
    <font>
      <sz val="16"/>
      <color indexed="64"/>
      <name val="ＭＳ 明朝"/>
      <family val="1"/>
      <charset val="128"/>
    </font>
    <font>
      <b/>
      <sz val="20"/>
      <color indexed="64"/>
      <name val="ＭＳ 明朝"/>
      <family val="1"/>
      <charset val="128"/>
    </font>
    <font>
      <sz val="16"/>
      <name val="ＭＳ 明朝"/>
      <family val="1"/>
      <charset val="128"/>
    </font>
    <font>
      <u/>
      <sz val="14"/>
      <color indexed="64"/>
      <name val="ＭＳ 明朝"/>
      <family val="1"/>
      <charset val="128"/>
    </font>
    <font>
      <sz val="16"/>
      <color rgb="FF000000"/>
      <name val="ＭＳ 明朝"/>
      <family val="1"/>
      <charset val="128"/>
    </font>
    <font>
      <u/>
      <sz val="16"/>
      <color theme="1"/>
      <name val="ＭＳ ゴシック"/>
      <family val="1"/>
      <charset val="128"/>
    </font>
    <font>
      <sz val="6"/>
      <name val="ＭＳ ゴシック"/>
      <family val="2"/>
      <charset val="128"/>
    </font>
    <font>
      <sz val="18"/>
      <color indexed="8"/>
      <name val="ＭＳ 明朝"/>
      <family val="1"/>
      <charset val="128"/>
    </font>
    <font>
      <sz val="13"/>
      <color indexed="64"/>
      <name val="ＭＳ Ｐ明朝"/>
      <family val="1"/>
      <charset val="128"/>
    </font>
    <font>
      <sz val="13"/>
      <color indexed="64"/>
      <name val="ＭＳ 明朝"/>
      <family val="1"/>
      <charset val="128"/>
    </font>
    <font>
      <sz val="14"/>
      <color indexed="64"/>
      <name val="ＭＳ Ｐ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b/>
      <sz val="32"/>
      <name val="ＭＳ 明朝"/>
      <family val="1"/>
      <charset val="128"/>
    </font>
    <font>
      <sz val="20"/>
      <color indexed="64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name val="游ゴシック"/>
      <family val="2"/>
      <scheme val="minor"/>
    </font>
    <font>
      <sz val="16"/>
      <name val="游ゴシック"/>
      <family val="2"/>
      <scheme val="minor"/>
    </font>
    <font>
      <sz val="20"/>
      <color rgb="FFFF0000"/>
      <name val="ＭＳ 明朝"/>
      <family val="1"/>
      <charset val="128"/>
    </font>
    <font>
      <sz val="1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1"/>
      <charset val="128"/>
      <scheme val="minor"/>
    </font>
    <font>
      <sz val="16"/>
      <color theme="1"/>
      <name val="游ゴシック"/>
      <family val="2"/>
      <scheme val="minor"/>
    </font>
    <font>
      <sz val="24"/>
      <name val="ＭＳ 明朝"/>
      <family val="1"/>
      <charset val="128"/>
    </font>
    <font>
      <vertAlign val="superscript"/>
      <sz val="18"/>
      <name val="ＭＳ 明朝"/>
      <family val="1"/>
      <charset val="128"/>
    </font>
    <font>
      <sz val="33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6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5" fillId="0" borderId="0"/>
  </cellStyleXfs>
  <cellXfs count="1080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6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9" xfId="2" applyFont="1" applyBorder="1" applyAlignment="1">
      <alignment horizontal="right" vertical="center"/>
    </xf>
    <xf numFmtId="0" fontId="4" fillId="0" borderId="10" xfId="2" applyFont="1" applyBorder="1" applyAlignment="1">
      <alignment horizontal="right" vertical="center"/>
    </xf>
    <xf numFmtId="0" fontId="4" fillId="0" borderId="2" xfId="2" applyFont="1" applyBorder="1" applyAlignment="1">
      <alignment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4" fillId="2" borderId="7" xfId="2" applyFont="1" applyFill="1" applyBorder="1" applyAlignment="1">
      <alignment vertical="center"/>
    </xf>
    <xf numFmtId="0" fontId="4" fillId="2" borderId="7" xfId="2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4" fillId="0" borderId="9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9" fillId="0" borderId="0" xfId="3" applyFont="1"/>
    <xf numFmtId="0" fontId="9" fillId="0" borderId="0" xfId="3" applyFont="1" applyProtection="1">
      <protection locked="0"/>
    </xf>
    <xf numFmtId="38" fontId="9" fillId="0" borderId="0" xfId="4" applyFont="1" applyAlignment="1" applyProtection="1">
      <protection locked="0"/>
    </xf>
    <xf numFmtId="0" fontId="9" fillId="0" borderId="0" xfId="3" applyFont="1" applyAlignment="1" applyProtection="1">
      <alignment wrapText="1"/>
      <protection locked="0"/>
    </xf>
    <xf numFmtId="177" fontId="10" fillId="0" borderId="0" xfId="3" applyNumberFormat="1" applyFont="1" applyProtection="1">
      <protection locked="0"/>
    </xf>
    <xf numFmtId="3" fontId="9" fillId="0" borderId="0" xfId="3" applyNumberFormat="1" applyFont="1" applyProtection="1">
      <protection locked="0"/>
    </xf>
    <xf numFmtId="178" fontId="10" fillId="0" borderId="0" xfId="3" applyNumberFormat="1" applyFont="1" applyProtection="1">
      <protection locked="0"/>
    </xf>
    <xf numFmtId="178" fontId="11" fillId="0" borderId="0" xfId="3" applyNumberFormat="1" applyFont="1" applyProtection="1">
      <protection locked="0"/>
    </xf>
    <xf numFmtId="0" fontId="12" fillId="0" borderId="0" xfId="3" applyFont="1" applyAlignment="1" applyProtection="1">
      <alignment horizontal="right"/>
      <protection locked="0"/>
    </xf>
    <xf numFmtId="3" fontId="9" fillId="0" borderId="0" xfId="3" applyNumberFormat="1" applyFont="1" applyAlignment="1" applyProtection="1">
      <alignment horizontal="right"/>
      <protection locked="0"/>
    </xf>
    <xf numFmtId="0" fontId="9" fillId="0" borderId="0" xfId="3" applyFont="1" applyAlignment="1" applyProtection="1">
      <alignment horizontal="left"/>
      <protection locked="0"/>
    </xf>
    <xf numFmtId="57" fontId="9" fillId="0" borderId="0" xfId="3" applyNumberFormat="1" applyFont="1" applyProtection="1">
      <protection locked="0"/>
    </xf>
    <xf numFmtId="57" fontId="9" fillId="0" borderId="0" xfId="3" applyNumberFormat="1" applyFont="1" applyAlignment="1" applyProtection="1">
      <alignment horizontal="left"/>
      <protection locked="0"/>
    </xf>
    <xf numFmtId="3" fontId="10" fillId="0" borderId="12" xfId="3" applyNumberFormat="1" applyFont="1" applyBorder="1" applyProtection="1">
      <protection locked="0"/>
    </xf>
    <xf numFmtId="3" fontId="13" fillId="0" borderId="13" xfId="3" applyNumberFormat="1" applyFont="1" applyBorder="1" applyAlignment="1" applyProtection="1">
      <alignment vertical="top"/>
      <protection locked="0"/>
    </xf>
    <xf numFmtId="0" fontId="13" fillId="0" borderId="14" xfId="3" applyFont="1" applyBorder="1" applyProtection="1">
      <protection locked="0"/>
    </xf>
    <xf numFmtId="3" fontId="14" fillId="2" borderId="15" xfId="3" applyNumberFormat="1" applyFont="1" applyFill="1" applyBorder="1" applyAlignment="1" applyProtection="1">
      <alignment horizontal="center" vertical="center"/>
      <protection locked="0"/>
    </xf>
    <xf numFmtId="3" fontId="14" fillId="2" borderId="16" xfId="3" applyNumberFormat="1" applyFont="1" applyFill="1" applyBorder="1" applyAlignment="1" applyProtection="1">
      <alignment horizontal="center" vertical="center"/>
      <protection locked="0"/>
    </xf>
    <xf numFmtId="3" fontId="13" fillId="0" borderId="12" xfId="3" applyNumberFormat="1" applyFont="1" applyBorder="1" applyProtection="1">
      <protection locked="0"/>
    </xf>
    <xf numFmtId="3" fontId="11" fillId="0" borderId="14" xfId="3" applyNumberFormat="1" applyFont="1" applyBorder="1" applyProtection="1">
      <protection locked="0"/>
    </xf>
    <xf numFmtId="3" fontId="11" fillId="0" borderId="17" xfId="3" applyNumberFormat="1" applyFont="1" applyBorder="1" applyProtection="1">
      <protection locked="0"/>
    </xf>
    <xf numFmtId="3" fontId="11" fillId="0" borderId="18" xfId="3" applyNumberFormat="1" applyFont="1" applyBorder="1" applyAlignment="1" applyProtection="1">
      <alignment horizontal="center"/>
      <protection locked="0"/>
    </xf>
    <xf numFmtId="3" fontId="11" fillId="0" borderId="14" xfId="3" applyNumberFormat="1" applyFont="1" applyBorder="1" applyAlignment="1" applyProtection="1">
      <alignment horizontal="center"/>
      <protection locked="0"/>
    </xf>
    <xf numFmtId="3" fontId="14" fillId="2" borderId="17" xfId="3" applyNumberFormat="1" applyFont="1" applyFill="1" applyBorder="1" applyProtection="1">
      <protection locked="0"/>
    </xf>
    <xf numFmtId="3" fontId="14" fillId="2" borderId="19" xfId="3" applyNumberFormat="1" applyFont="1" applyFill="1" applyBorder="1" applyProtection="1">
      <protection locked="0"/>
    </xf>
    <xf numFmtId="3" fontId="13" fillId="0" borderId="20" xfId="3" applyNumberFormat="1" applyFont="1" applyBorder="1" applyAlignment="1" applyProtection="1">
      <alignment vertical="top"/>
      <protection locked="0"/>
    </xf>
    <xf numFmtId="4" fontId="13" fillId="0" borderId="21" xfId="3" applyNumberFormat="1" applyFont="1" applyBorder="1" applyProtection="1">
      <protection locked="0"/>
    </xf>
    <xf numFmtId="3" fontId="14" fillId="2" borderId="22" xfId="3" applyNumberFormat="1" applyFont="1" applyFill="1" applyBorder="1" applyAlignment="1" applyProtection="1">
      <alignment horizontal="center" vertical="center"/>
      <protection locked="0"/>
    </xf>
    <xf numFmtId="3" fontId="14" fillId="2" borderId="23" xfId="3" applyNumberFormat="1" applyFont="1" applyFill="1" applyBorder="1" applyAlignment="1" applyProtection="1">
      <alignment horizontal="center" vertical="center"/>
      <protection locked="0"/>
    </xf>
    <xf numFmtId="3" fontId="11" fillId="0" borderId="24" xfId="3" applyNumberFormat="1" applyFont="1" applyBorder="1" applyProtection="1">
      <protection locked="0"/>
    </xf>
    <xf numFmtId="0" fontId="12" fillId="0" borderId="0" xfId="3" applyFont="1" applyProtection="1">
      <protection locked="0"/>
    </xf>
    <xf numFmtId="3" fontId="11" fillId="0" borderId="25" xfId="3" applyNumberFormat="1" applyFont="1" applyBorder="1" applyAlignment="1" applyProtection="1">
      <alignment horizontal="center"/>
      <protection locked="0"/>
    </xf>
    <xf numFmtId="3" fontId="11" fillId="0" borderId="26" xfId="3" applyNumberFormat="1" applyFont="1" applyBorder="1" applyAlignment="1" applyProtection="1">
      <alignment horizontal="center"/>
      <protection locked="0"/>
    </xf>
    <xf numFmtId="0" fontId="16" fillId="2" borderId="0" xfId="3" applyFont="1" applyFill="1" applyProtection="1">
      <protection locked="0"/>
    </xf>
    <xf numFmtId="3" fontId="14" fillId="2" borderId="12" xfId="3" applyNumberFormat="1" applyFont="1" applyFill="1" applyBorder="1" applyProtection="1">
      <protection locked="0"/>
    </xf>
    <xf numFmtId="3" fontId="11" fillId="0" borderId="21" xfId="3" applyNumberFormat="1" applyFont="1" applyBorder="1" applyProtection="1">
      <protection locked="0"/>
    </xf>
    <xf numFmtId="3" fontId="11" fillId="0" borderId="27" xfId="3" applyNumberFormat="1" applyFont="1" applyBorder="1" applyProtection="1">
      <protection locked="0"/>
    </xf>
    <xf numFmtId="3" fontId="14" fillId="2" borderId="27" xfId="3" applyNumberFormat="1" applyFont="1" applyFill="1" applyBorder="1" applyProtection="1">
      <protection locked="0"/>
    </xf>
    <xf numFmtId="3" fontId="14" fillId="2" borderId="28" xfId="3" applyNumberFormat="1" applyFont="1" applyFill="1" applyBorder="1" applyProtection="1">
      <protection locked="0"/>
    </xf>
    <xf numFmtId="3" fontId="13" fillId="0" borderId="29" xfId="3" applyNumberFormat="1" applyFont="1" applyBorder="1" applyAlignment="1" applyProtection="1">
      <alignment vertical="top"/>
      <protection locked="0"/>
    </xf>
    <xf numFmtId="4" fontId="13" fillId="0" borderId="30" xfId="3" applyNumberFormat="1" applyFont="1" applyBorder="1" applyProtection="1">
      <protection locked="0"/>
    </xf>
    <xf numFmtId="3" fontId="14" fillId="2" borderId="31" xfId="3" applyNumberFormat="1" applyFont="1" applyFill="1" applyBorder="1" applyAlignment="1" applyProtection="1">
      <alignment horizontal="center" vertical="center"/>
      <protection locked="0"/>
    </xf>
    <xf numFmtId="3" fontId="14" fillId="2" borderId="32" xfId="3" applyNumberFormat="1" applyFont="1" applyFill="1" applyBorder="1" applyAlignment="1" applyProtection="1">
      <alignment horizontal="center" vertical="center"/>
      <protection locked="0"/>
    </xf>
    <xf numFmtId="3" fontId="14" fillId="2" borderId="33" xfId="3" applyNumberFormat="1" applyFont="1" applyFill="1" applyBorder="1" applyAlignment="1" applyProtection="1">
      <alignment horizontal="center" vertical="center"/>
      <protection locked="0"/>
    </xf>
    <xf numFmtId="177" fontId="11" fillId="0" borderId="0" xfId="3" applyNumberFormat="1" applyFont="1" applyProtection="1">
      <protection locked="0"/>
    </xf>
    <xf numFmtId="177" fontId="11" fillId="0" borderId="24" xfId="3" applyNumberFormat="1" applyFont="1" applyBorder="1" applyProtection="1">
      <protection locked="0"/>
    </xf>
    <xf numFmtId="3" fontId="13" fillId="0" borderId="17" xfId="3" applyNumberFormat="1" applyFont="1" applyBorder="1" applyProtection="1">
      <protection locked="0"/>
    </xf>
    <xf numFmtId="3" fontId="13" fillId="0" borderId="13" xfId="3" applyNumberFormat="1" applyFont="1" applyBorder="1" applyProtection="1">
      <protection locked="0"/>
    </xf>
    <xf numFmtId="3" fontId="13" fillId="0" borderId="14" xfId="3" applyNumberFormat="1" applyFont="1" applyBorder="1" applyAlignment="1" applyProtection="1">
      <alignment horizontal="center" vertical="center"/>
      <protection locked="0"/>
    </xf>
    <xf numFmtId="3" fontId="13" fillId="0" borderId="14" xfId="3" applyNumberFormat="1" applyFont="1" applyBorder="1" applyAlignment="1" applyProtection="1">
      <alignment horizontal="center"/>
      <protection locked="0"/>
    </xf>
    <xf numFmtId="3" fontId="14" fillId="2" borderId="19" xfId="3" applyNumberFormat="1" applyFont="1" applyFill="1" applyBorder="1" applyAlignment="1" applyProtection="1">
      <alignment horizontal="center" vertical="center"/>
      <protection locked="0"/>
    </xf>
    <xf numFmtId="3" fontId="13" fillId="0" borderId="34" xfId="3" applyNumberFormat="1" applyFont="1" applyBorder="1" applyProtection="1">
      <protection locked="0"/>
    </xf>
    <xf numFmtId="3" fontId="13" fillId="0" borderId="26" xfId="3" applyNumberFormat="1" applyFont="1" applyBorder="1" applyAlignment="1" applyProtection="1">
      <alignment horizontal="center" vertical="center"/>
      <protection locked="0"/>
    </xf>
    <xf numFmtId="3" fontId="17" fillId="0" borderId="24" xfId="3" applyNumberFormat="1" applyFont="1" applyBorder="1" applyAlignment="1" applyProtection="1">
      <alignment horizontal="center"/>
      <protection locked="0"/>
    </xf>
    <xf numFmtId="3" fontId="14" fillId="2" borderId="12" xfId="3" applyNumberFormat="1" applyFont="1" applyFill="1" applyBorder="1" applyAlignment="1" applyProtection="1">
      <alignment horizontal="center" vertical="center"/>
      <protection locked="0"/>
    </xf>
    <xf numFmtId="3" fontId="14" fillId="2" borderId="35" xfId="3" applyNumberFormat="1" applyFont="1" applyFill="1" applyBorder="1" applyAlignment="1" applyProtection="1">
      <alignment horizontal="left" shrinkToFit="1"/>
      <protection locked="0"/>
    </xf>
    <xf numFmtId="3" fontId="14" fillId="2" borderId="27" xfId="3" applyNumberFormat="1" applyFont="1" applyFill="1" applyBorder="1" applyAlignment="1" applyProtection="1">
      <alignment horizontal="left" shrinkToFit="1"/>
      <protection locked="0"/>
    </xf>
    <xf numFmtId="3" fontId="14" fillId="2" borderId="28" xfId="3" applyNumberFormat="1" applyFont="1" applyFill="1" applyBorder="1" applyAlignment="1" applyProtection="1">
      <alignment horizontal="left" shrinkToFit="1"/>
      <protection locked="0"/>
    </xf>
    <xf numFmtId="3" fontId="13" fillId="0" borderId="20" xfId="3" applyNumberFormat="1" applyFont="1" applyBorder="1" applyProtection="1">
      <protection locked="0"/>
    </xf>
    <xf numFmtId="3" fontId="13" fillId="0" borderId="21" xfId="3" applyNumberFormat="1" applyFont="1" applyBorder="1" applyAlignment="1" applyProtection="1">
      <alignment horizontal="center" vertical="center"/>
      <protection locked="0"/>
    </xf>
    <xf numFmtId="3" fontId="13" fillId="0" borderId="21" xfId="3" applyNumberFormat="1" applyFont="1" applyBorder="1" applyAlignment="1" applyProtection="1">
      <alignment horizontal="center"/>
      <protection locked="0"/>
    </xf>
    <xf numFmtId="3" fontId="14" fillId="2" borderId="28" xfId="3" applyNumberFormat="1" applyFont="1" applyFill="1" applyBorder="1" applyAlignment="1" applyProtection="1">
      <alignment horizontal="center" vertical="center"/>
      <protection locked="0"/>
    </xf>
    <xf numFmtId="9" fontId="14" fillId="2" borderId="27" xfId="3" applyNumberFormat="1" applyFont="1" applyFill="1" applyBorder="1" applyAlignment="1" applyProtection="1">
      <alignment horizontal="left"/>
      <protection locked="0"/>
    </xf>
    <xf numFmtId="3" fontId="14" fillId="2" borderId="27" xfId="3" applyNumberFormat="1" applyFont="1" applyFill="1" applyBorder="1" applyAlignment="1" applyProtection="1">
      <alignment horizontal="right"/>
      <protection locked="0"/>
    </xf>
    <xf numFmtId="3" fontId="14" fillId="2" borderId="36" xfId="3" applyNumberFormat="1" applyFont="1" applyFill="1" applyBorder="1" applyAlignment="1" applyProtection="1">
      <alignment horizontal="center" vertical="center"/>
      <protection locked="0"/>
    </xf>
    <xf numFmtId="3" fontId="11" fillId="0" borderId="24" xfId="3" applyNumberFormat="1" applyFont="1" applyBorder="1" applyAlignment="1" applyProtection="1">
      <alignment vertical="center"/>
      <protection locked="0"/>
    </xf>
    <xf numFmtId="3" fontId="14" fillId="2" borderId="37" xfId="3" applyNumberFormat="1" applyFont="1" applyFill="1" applyBorder="1" applyAlignment="1" applyProtection="1">
      <alignment horizontal="center" vertical="center"/>
      <protection locked="0"/>
    </xf>
    <xf numFmtId="3" fontId="13" fillId="0" borderId="21" xfId="3" applyNumberFormat="1" applyFont="1" applyBorder="1" applyProtection="1">
      <protection locked="0"/>
    </xf>
    <xf numFmtId="3" fontId="14" fillId="2" borderId="20" xfId="3" applyNumberFormat="1" applyFont="1" applyFill="1" applyBorder="1" applyAlignment="1" applyProtection="1">
      <alignment horizontal="center" vertical="center"/>
      <protection locked="0"/>
    </xf>
    <xf numFmtId="3" fontId="14" fillId="2" borderId="27" xfId="3" applyNumberFormat="1" applyFont="1" applyFill="1" applyBorder="1" applyAlignment="1" applyProtection="1">
      <alignment horizontal="center" vertical="center"/>
      <protection locked="0"/>
    </xf>
    <xf numFmtId="3" fontId="14" fillId="2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Protection="1">
      <protection locked="0"/>
    </xf>
    <xf numFmtId="0" fontId="9" fillId="0" borderId="17" xfId="3" applyFont="1" applyBorder="1" applyProtection="1">
      <protection locked="0"/>
    </xf>
    <xf numFmtId="0" fontId="9" fillId="0" borderId="38" xfId="3" applyFont="1" applyBorder="1" applyProtection="1">
      <protection locked="0"/>
    </xf>
    <xf numFmtId="3" fontId="14" fillId="2" borderId="39" xfId="3" applyNumberFormat="1" applyFont="1" applyFill="1" applyBorder="1" applyAlignment="1" applyProtection="1">
      <alignment horizontal="center" vertical="center"/>
      <protection locked="0"/>
    </xf>
    <xf numFmtId="3" fontId="14" fillId="2" borderId="40" xfId="3" applyNumberFormat="1" applyFont="1" applyFill="1" applyBorder="1" applyAlignment="1" applyProtection="1">
      <alignment horizontal="center" vertical="center"/>
      <protection locked="0"/>
    </xf>
    <xf numFmtId="3" fontId="12" fillId="0" borderId="41" xfId="3" applyNumberFormat="1" applyFont="1" applyBorder="1" applyAlignment="1" applyProtection="1">
      <alignment vertical="center"/>
      <protection locked="0"/>
    </xf>
    <xf numFmtId="3" fontId="11" fillId="0" borderId="42" xfId="3" applyNumberFormat="1" applyFont="1" applyBorder="1" applyAlignment="1" applyProtection="1">
      <alignment vertical="center"/>
      <protection locked="0"/>
    </xf>
    <xf numFmtId="3" fontId="12" fillId="0" borderId="18" xfId="3" applyNumberFormat="1" applyFont="1" applyBorder="1" applyAlignment="1" applyProtection="1">
      <alignment horizontal="right"/>
      <protection locked="0"/>
    </xf>
    <xf numFmtId="3" fontId="12" fillId="0" borderId="14" xfId="3" applyNumberFormat="1" applyFont="1" applyBorder="1" applyAlignment="1" applyProtection="1">
      <alignment horizontal="right"/>
      <protection locked="0"/>
    </xf>
    <xf numFmtId="3" fontId="12" fillId="0" borderId="14" xfId="3" applyNumberFormat="1" applyFont="1" applyBorder="1" applyProtection="1">
      <protection locked="0"/>
    </xf>
    <xf numFmtId="3" fontId="11" fillId="0" borderId="14" xfId="3" applyNumberFormat="1" applyFont="1" applyBorder="1" applyAlignment="1" applyProtection="1">
      <alignment vertical="center"/>
      <protection locked="0"/>
    </xf>
    <xf numFmtId="4" fontId="11" fillId="0" borderId="14" xfId="3" applyNumberFormat="1" applyFont="1" applyBorder="1" applyAlignment="1" applyProtection="1">
      <alignment vertical="center"/>
      <protection locked="0"/>
    </xf>
    <xf numFmtId="177" fontId="11" fillId="0" borderId="14" xfId="3" applyNumberFormat="1" applyFont="1" applyBorder="1" applyAlignment="1" applyProtection="1">
      <alignment vertical="center"/>
      <protection locked="0"/>
    </xf>
    <xf numFmtId="3" fontId="15" fillId="3" borderId="18" xfId="3" applyNumberFormat="1" applyFont="1" applyFill="1" applyBorder="1" applyAlignment="1" applyProtection="1">
      <alignment horizontal="center" vertical="center"/>
      <protection locked="0"/>
    </xf>
    <xf numFmtId="3" fontId="15" fillId="3" borderId="17" xfId="3" applyNumberFormat="1" applyFont="1" applyFill="1" applyBorder="1" applyAlignment="1" applyProtection="1">
      <alignment horizontal="center" vertical="center"/>
      <protection locked="0"/>
    </xf>
    <xf numFmtId="3" fontId="15" fillId="3" borderId="19" xfId="3" applyNumberFormat="1" applyFont="1" applyFill="1" applyBorder="1" applyAlignment="1" applyProtection="1">
      <alignment horizontal="center" vertical="center"/>
      <protection locked="0"/>
    </xf>
    <xf numFmtId="0" fontId="12" fillId="0" borderId="43" xfId="3" applyFont="1" applyBorder="1" applyAlignment="1" applyProtection="1">
      <alignment vertical="center"/>
      <protection locked="0"/>
    </xf>
    <xf numFmtId="3" fontId="13" fillId="0" borderId="44" xfId="3" applyNumberFormat="1" applyFont="1" applyBorder="1" applyProtection="1">
      <protection locked="0"/>
    </xf>
    <xf numFmtId="3" fontId="13" fillId="0" borderId="40" xfId="3" applyNumberFormat="1" applyFont="1" applyBorder="1" applyAlignment="1" applyProtection="1">
      <alignment vertical="center"/>
      <protection locked="0"/>
    </xf>
    <xf numFmtId="3" fontId="13" fillId="0" borderId="45" xfId="3" applyNumberFormat="1" applyFont="1" applyBorder="1" applyAlignment="1" applyProtection="1">
      <alignment vertical="center"/>
      <protection locked="0"/>
    </xf>
    <xf numFmtId="3" fontId="13" fillId="0" borderId="24" xfId="3" applyNumberFormat="1" applyFont="1" applyBorder="1" applyAlignment="1" applyProtection="1">
      <alignment vertical="center"/>
      <protection locked="0"/>
    </xf>
    <xf numFmtId="3" fontId="15" fillId="3" borderId="46" xfId="3" applyNumberFormat="1" applyFont="1" applyFill="1" applyBorder="1" applyAlignment="1" applyProtection="1">
      <alignment horizontal="center" vertical="center"/>
      <protection locked="0"/>
    </xf>
    <xf numFmtId="3" fontId="15" fillId="3" borderId="40" xfId="3" applyNumberFormat="1" applyFont="1" applyFill="1" applyBorder="1" applyAlignment="1" applyProtection="1">
      <alignment horizontal="center" vertical="center"/>
      <protection locked="0"/>
    </xf>
    <xf numFmtId="3" fontId="15" fillId="3" borderId="47" xfId="3" applyNumberFormat="1" applyFont="1" applyFill="1" applyBorder="1" applyAlignment="1" applyProtection="1">
      <alignment horizontal="center" vertical="center"/>
      <protection locked="0"/>
    </xf>
    <xf numFmtId="3" fontId="10" fillId="0" borderId="0" xfId="3" applyNumberFormat="1" applyFont="1" applyProtection="1">
      <protection locked="0"/>
    </xf>
    <xf numFmtId="3" fontId="11" fillId="2" borderId="48" xfId="3" applyNumberFormat="1" applyFont="1" applyFill="1" applyBorder="1" applyAlignment="1" applyProtection="1">
      <alignment vertical="center"/>
      <protection locked="0"/>
    </xf>
    <xf numFmtId="3" fontId="11" fillId="2" borderId="49" xfId="3" applyNumberFormat="1" applyFont="1" applyFill="1" applyBorder="1" applyAlignment="1" applyProtection="1">
      <alignment vertical="center"/>
      <protection locked="0"/>
    </xf>
    <xf numFmtId="3" fontId="11" fillId="2" borderId="16" xfId="3" applyNumberFormat="1" applyFont="1" applyFill="1" applyBorder="1" applyAlignment="1" applyProtection="1">
      <alignment vertical="center"/>
      <protection locked="0"/>
    </xf>
    <xf numFmtId="3" fontId="11" fillId="2" borderId="50" xfId="3" applyNumberFormat="1" applyFont="1" applyFill="1" applyBorder="1" applyAlignment="1" applyProtection="1">
      <alignment vertical="center"/>
      <protection locked="0"/>
    </xf>
    <xf numFmtId="3" fontId="11" fillId="2" borderId="51" xfId="3" applyNumberFormat="1" applyFont="1" applyFill="1" applyBorder="1" applyAlignment="1" applyProtection="1">
      <alignment vertical="center"/>
      <protection locked="0"/>
    </xf>
    <xf numFmtId="3" fontId="11" fillId="2" borderId="15" xfId="3" applyNumberFormat="1" applyFont="1" applyFill="1" applyBorder="1" applyAlignment="1" applyProtection="1">
      <alignment vertical="center"/>
      <protection locked="0"/>
    </xf>
    <xf numFmtId="3" fontId="11" fillId="4" borderId="51" xfId="3" applyNumberFormat="1" applyFont="1" applyFill="1" applyBorder="1" applyAlignment="1" applyProtection="1">
      <alignment vertical="center"/>
      <protection locked="0"/>
    </xf>
    <xf numFmtId="3" fontId="8" fillId="2" borderId="49" xfId="3" applyNumberFormat="1" applyFont="1" applyFill="1" applyBorder="1" applyAlignment="1" applyProtection="1">
      <alignment vertical="center"/>
      <protection locked="0"/>
    </xf>
    <xf numFmtId="3" fontId="14" fillId="2" borderId="17" xfId="3" applyNumberFormat="1" applyFont="1" applyFill="1" applyBorder="1" applyAlignment="1" applyProtection="1">
      <alignment vertical="center"/>
      <protection locked="0"/>
    </xf>
    <xf numFmtId="3" fontId="16" fillId="3" borderId="52" xfId="3" applyNumberFormat="1" applyFont="1" applyFill="1" applyBorder="1" applyAlignment="1" applyProtection="1">
      <alignment horizontal="center" vertical="center" textRotation="255"/>
      <protection locked="0"/>
    </xf>
    <xf numFmtId="38" fontId="13" fillId="2" borderId="53" xfId="4" applyFont="1" applyFill="1" applyBorder="1" applyAlignment="1" applyProtection="1">
      <alignment horizontal="left" vertical="center" wrapText="1"/>
      <protection locked="0"/>
    </xf>
    <xf numFmtId="38" fontId="13" fillId="2" borderId="54" xfId="4" applyFont="1" applyFill="1" applyBorder="1" applyAlignment="1" applyProtection="1">
      <alignment horizontal="left" vertical="center" wrapText="1"/>
      <protection locked="0"/>
    </xf>
    <xf numFmtId="38" fontId="13" fillId="2" borderId="55" xfId="4" applyFont="1" applyFill="1" applyBorder="1" applyAlignment="1" applyProtection="1">
      <alignment horizontal="left" vertical="center" wrapText="1"/>
      <protection locked="0"/>
    </xf>
    <xf numFmtId="3" fontId="11" fillId="2" borderId="56" xfId="3" applyNumberFormat="1" applyFont="1" applyFill="1" applyBorder="1" applyAlignment="1" applyProtection="1">
      <alignment vertical="center"/>
      <protection locked="0"/>
    </xf>
    <xf numFmtId="3" fontId="11" fillId="2" borderId="21" xfId="3" applyNumberFormat="1" applyFont="1" applyFill="1" applyBorder="1" applyAlignment="1" applyProtection="1">
      <alignment vertical="center"/>
      <protection locked="0"/>
    </xf>
    <xf numFmtId="3" fontId="11" fillId="2" borderId="0" xfId="3" applyNumberFormat="1" applyFont="1" applyFill="1" applyAlignment="1" applyProtection="1">
      <alignment vertical="center"/>
      <protection locked="0"/>
    </xf>
    <xf numFmtId="3" fontId="11" fillId="2" borderId="24" xfId="3" applyNumberFormat="1" applyFont="1" applyFill="1" applyBorder="1" applyAlignment="1" applyProtection="1">
      <alignment vertical="center"/>
      <protection locked="0"/>
    </xf>
    <xf numFmtId="3" fontId="11" fillId="4" borderId="24" xfId="3" applyNumberFormat="1" applyFont="1" applyFill="1" applyBorder="1" applyAlignment="1" applyProtection="1">
      <alignment vertical="center"/>
      <protection locked="0"/>
    </xf>
    <xf numFmtId="3" fontId="11" fillId="2" borderId="57" xfId="3" applyNumberFormat="1" applyFont="1" applyFill="1" applyBorder="1" applyAlignment="1" applyProtection="1">
      <alignment vertical="center"/>
      <protection locked="0"/>
    </xf>
    <xf numFmtId="3" fontId="8" fillId="2" borderId="0" xfId="3" applyNumberFormat="1" applyFont="1" applyFill="1" applyAlignment="1" applyProtection="1">
      <alignment vertical="center"/>
      <protection locked="0"/>
    </xf>
    <xf numFmtId="3" fontId="16" fillId="2" borderId="54" xfId="3" applyNumberFormat="1" applyFont="1" applyFill="1" applyBorder="1" applyAlignment="1" applyProtection="1">
      <alignment vertical="center"/>
      <protection locked="0"/>
    </xf>
    <xf numFmtId="3" fontId="16" fillId="2" borderId="58" xfId="3" applyNumberFormat="1" applyFont="1" applyFill="1" applyBorder="1" applyAlignment="1" applyProtection="1">
      <alignment vertical="center"/>
      <protection locked="0"/>
    </xf>
    <xf numFmtId="3" fontId="16" fillId="3" borderId="59" xfId="3" applyNumberFormat="1" applyFont="1" applyFill="1" applyBorder="1" applyAlignment="1" applyProtection="1">
      <alignment horizontal="center" vertical="center" textRotation="255"/>
      <protection locked="0"/>
    </xf>
    <xf numFmtId="3" fontId="10" fillId="2" borderId="60" xfId="3" applyNumberFormat="1" applyFont="1" applyFill="1" applyBorder="1" applyAlignment="1" applyProtection="1">
      <alignment horizontal="left" vertical="center" wrapText="1"/>
      <protection locked="0"/>
    </xf>
    <xf numFmtId="3" fontId="11" fillId="2" borderId="10" xfId="3" applyNumberFormat="1" applyFont="1" applyFill="1" applyBorder="1" applyAlignment="1" applyProtection="1">
      <alignment vertical="center"/>
      <protection locked="0"/>
    </xf>
    <xf numFmtId="3" fontId="10" fillId="2" borderId="10" xfId="3" applyNumberFormat="1" applyFont="1" applyFill="1" applyBorder="1" applyAlignment="1" applyProtection="1">
      <alignment vertical="center" wrapText="1"/>
      <protection locked="0"/>
    </xf>
    <xf numFmtId="3" fontId="13" fillId="2" borderId="61" xfId="3" applyNumberFormat="1" applyFont="1" applyFill="1" applyBorder="1" applyAlignment="1" applyProtection="1">
      <alignment vertical="center"/>
      <protection locked="0"/>
    </xf>
    <xf numFmtId="3" fontId="11" fillId="2" borderId="62" xfId="3" applyNumberFormat="1" applyFont="1" applyFill="1" applyBorder="1" applyAlignment="1" applyProtection="1">
      <alignment vertical="center"/>
      <protection locked="0"/>
    </xf>
    <xf numFmtId="3" fontId="11" fillId="2" borderId="63" xfId="3" applyNumberFormat="1" applyFont="1" applyFill="1" applyBorder="1" applyAlignment="1" applyProtection="1">
      <alignment vertical="center"/>
      <protection locked="0"/>
    </xf>
    <xf numFmtId="3" fontId="11" fillId="4" borderId="63" xfId="3" applyNumberFormat="1" applyFont="1" applyFill="1" applyBorder="1" applyAlignment="1" applyProtection="1">
      <alignment vertical="center"/>
      <protection locked="0"/>
    </xf>
    <xf numFmtId="3" fontId="16" fillId="2" borderId="10" xfId="3" applyNumberFormat="1" applyFont="1" applyFill="1" applyBorder="1" applyAlignment="1" applyProtection="1">
      <alignment horizontal="left" vertical="center" wrapText="1"/>
      <protection locked="0"/>
    </xf>
    <xf numFmtId="3" fontId="16" fillId="2" borderId="10" xfId="3" applyNumberFormat="1" applyFont="1" applyFill="1" applyBorder="1" applyAlignment="1" applyProtection="1">
      <alignment horizontal="left" vertical="center" wrapText="1"/>
      <protection locked="0"/>
    </xf>
    <xf numFmtId="3" fontId="16" fillId="2" borderId="63" xfId="3" applyNumberFormat="1" applyFont="1" applyFill="1" applyBorder="1" applyAlignment="1" applyProtection="1">
      <alignment horizontal="left" vertical="center" wrapText="1"/>
      <protection locked="0"/>
    </xf>
    <xf numFmtId="3" fontId="10" fillId="2" borderId="64" xfId="3" applyNumberFormat="1" applyFont="1" applyFill="1" applyBorder="1" applyAlignment="1" applyProtection="1">
      <alignment horizontal="left" vertical="center" wrapText="1"/>
      <protection locked="0"/>
    </xf>
    <xf numFmtId="3" fontId="11" fillId="2" borderId="65" xfId="3" applyNumberFormat="1" applyFont="1" applyFill="1" applyBorder="1" applyAlignment="1" applyProtection="1">
      <alignment vertical="center"/>
      <protection locked="0"/>
    </xf>
    <xf numFmtId="3" fontId="10" fillId="2" borderId="65" xfId="3" applyNumberFormat="1" applyFont="1" applyFill="1" applyBorder="1" applyAlignment="1" applyProtection="1">
      <alignment vertical="center" wrapText="1"/>
      <protection locked="0"/>
    </xf>
    <xf numFmtId="3" fontId="13" fillId="2" borderId="66" xfId="3" applyNumberFormat="1" applyFont="1" applyFill="1" applyBorder="1" applyAlignment="1" applyProtection="1">
      <alignment vertical="center"/>
      <protection locked="0"/>
    </xf>
    <xf numFmtId="3" fontId="11" fillId="2" borderId="67" xfId="3" applyNumberFormat="1" applyFont="1" applyFill="1" applyBorder="1" applyAlignment="1" applyProtection="1">
      <alignment vertical="center"/>
      <protection locked="0"/>
    </xf>
    <xf numFmtId="3" fontId="11" fillId="2" borderId="68" xfId="3" applyNumberFormat="1" applyFont="1" applyFill="1" applyBorder="1" applyAlignment="1" applyProtection="1">
      <alignment vertical="center"/>
      <protection locked="0"/>
    </xf>
    <xf numFmtId="3" fontId="11" fillId="4" borderId="68" xfId="3" applyNumberFormat="1" applyFont="1" applyFill="1" applyBorder="1" applyAlignment="1" applyProtection="1">
      <alignment vertical="center"/>
      <protection locked="0"/>
    </xf>
    <xf numFmtId="3" fontId="16" fillId="2" borderId="65" xfId="3" applyNumberFormat="1" applyFont="1" applyFill="1" applyBorder="1" applyAlignment="1" applyProtection="1">
      <alignment horizontal="left" vertical="center" wrapText="1"/>
      <protection locked="0"/>
    </xf>
    <xf numFmtId="3" fontId="16" fillId="2" borderId="65" xfId="3" applyNumberFormat="1" applyFont="1" applyFill="1" applyBorder="1" applyAlignment="1" applyProtection="1">
      <alignment horizontal="left" vertical="center" wrapText="1"/>
      <protection locked="0"/>
    </xf>
    <xf numFmtId="3" fontId="16" fillId="2" borderId="68" xfId="3" applyNumberFormat="1" applyFont="1" applyFill="1" applyBorder="1" applyAlignment="1" applyProtection="1">
      <alignment horizontal="left" vertical="center" wrapText="1"/>
      <protection locked="0"/>
    </xf>
    <xf numFmtId="3" fontId="11" fillId="2" borderId="20" xfId="3" applyNumberFormat="1" applyFont="1" applyFill="1" applyBorder="1" applyAlignment="1" applyProtection="1">
      <alignment vertical="center"/>
      <protection locked="0"/>
    </xf>
    <xf numFmtId="3" fontId="11" fillId="2" borderId="27" xfId="3" applyNumberFormat="1" applyFont="1" applyFill="1" applyBorder="1" applyAlignment="1" applyProtection="1">
      <alignment vertical="center"/>
      <protection locked="0"/>
    </xf>
    <xf numFmtId="3" fontId="11" fillId="2" borderId="28" xfId="3" applyNumberFormat="1" applyFont="1" applyFill="1" applyBorder="1" applyAlignment="1" applyProtection="1">
      <alignment vertical="center"/>
      <protection locked="0"/>
    </xf>
    <xf numFmtId="3" fontId="21" fillId="2" borderId="69" xfId="3" applyNumberFormat="1" applyFont="1" applyFill="1" applyBorder="1" applyAlignment="1" applyProtection="1">
      <alignment vertical="center"/>
      <protection locked="0"/>
    </xf>
    <xf numFmtId="38" fontId="21" fillId="4" borderId="21" xfId="4" applyFont="1" applyFill="1" applyBorder="1" applyProtection="1">
      <alignment vertical="center"/>
      <protection locked="0"/>
    </xf>
    <xf numFmtId="38" fontId="11" fillId="2" borderId="21" xfId="4" applyFont="1" applyFill="1" applyBorder="1" applyProtection="1">
      <alignment vertical="center"/>
      <protection locked="0"/>
    </xf>
    <xf numFmtId="178" fontId="21" fillId="2" borderId="57" xfId="3" applyNumberFormat="1" applyFont="1" applyFill="1" applyBorder="1" applyAlignment="1" applyProtection="1">
      <alignment vertical="center"/>
      <protection locked="0"/>
    </xf>
    <xf numFmtId="3" fontId="16" fillId="2" borderId="70" xfId="3" applyNumberFormat="1" applyFont="1" applyFill="1" applyBorder="1" applyAlignment="1" applyProtection="1">
      <alignment vertical="center"/>
      <protection locked="0"/>
    </xf>
    <xf numFmtId="3" fontId="16" fillId="2" borderId="32" xfId="3" applyNumberFormat="1" applyFont="1" applyFill="1" applyBorder="1" applyAlignment="1" applyProtection="1">
      <alignment vertical="center"/>
      <protection locked="0"/>
    </xf>
    <xf numFmtId="3" fontId="16" fillId="2" borderId="71" xfId="3" applyNumberFormat="1" applyFont="1" applyFill="1" applyBorder="1" applyAlignment="1" applyProtection="1">
      <alignment vertical="center"/>
      <protection locked="0"/>
    </xf>
    <xf numFmtId="3" fontId="16" fillId="3" borderId="72" xfId="3" applyNumberFormat="1" applyFont="1" applyFill="1" applyBorder="1" applyAlignment="1" applyProtection="1">
      <alignment horizontal="center" vertical="center" textRotation="255"/>
      <protection locked="0"/>
    </xf>
    <xf numFmtId="3" fontId="10" fillId="0" borderId="0" xfId="3" applyNumberFormat="1" applyFont="1" applyAlignment="1" applyProtection="1">
      <alignment horizontal="center"/>
      <protection locked="0"/>
    </xf>
    <xf numFmtId="3" fontId="10" fillId="0" borderId="12" xfId="3" applyNumberFormat="1" applyFont="1" applyBorder="1" applyAlignment="1" applyProtection="1">
      <alignment horizontal="center"/>
      <protection locked="0"/>
    </xf>
    <xf numFmtId="3" fontId="11" fillId="0" borderId="48" xfId="3" applyNumberFormat="1" applyFont="1" applyBorder="1" applyAlignment="1" applyProtection="1">
      <alignment vertical="center"/>
      <protection locked="0"/>
    </xf>
    <xf numFmtId="3" fontId="11" fillId="0" borderId="49" xfId="3" applyNumberFormat="1" applyFont="1" applyBorder="1" applyAlignment="1" applyProtection="1">
      <alignment vertical="center"/>
      <protection locked="0"/>
    </xf>
    <xf numFmtId="3" fontId="12" fillId="0" borderId="49" xfId="3" applyNumberFormat="1" applyFont="1" applyBorder="1" applyAlignment="1" applyProtection="1">
      <alignment vertical="center"/>
      <protection locked="0"/>
    </xf>
    <xf numFmtId="3" fontId="22" fillId="0" borderId="73" xfId="3" applyNumberFormat="1" applyFont="1" applyBorder="1" applyAlignment="1" applyProtection="1">
      <alignment vertical="center" wrapText="1"/>
      <protection locked="0"/>
    </xf>
    <xf numFmtId="3" fontId="21" fillId="4" borderId="51" xfId="3" applyNumberFormat="1" applyFont="1" applyFill="1" applyBorder="1" applyAlignment="1" applyProtection="1">
      <alignment vertical="center"/>
      <protection locked="0"/>
    </xf>
    <xf numFmtId="38" fontId="11" fillId="0" borderId="51" xfId="4" applyFont="1" applyBorder="1" applyProtection="1">
      <alignment vertical="center"/>
      <protection locked="0"/>
    </xf>
    <xf numFmtId="3" fontId="11" fillId="0" borderId="51" xfId="3" applyNumberFormat="1" applyFont="1" applyBorder="1" applyAlignment="1" applyProtection="1">
      <alignment vertical="center"/>
      <protection locked="0"/>
    </xf>
    <xf numFmtId="38" fontId="11" fillId="4" borderId="51" xfId="4" applyFont="1" applyFill="1" applyBorder="1" applyProtection="1">
      <alignment vertical="center"/>
      <protection locked="0"/>
    </xf>
    <xf numFmtId="4" fontId="11" fillId="4" borderId="51" xfId="3" applyNumberFormat="1" applyFont="1" applyFill="1" applyBorder="1" applyAlignment="1" applyProtection="1">
      <alignment vertical="center"/>
      <protection locked="0"/>
    </xf>
    <xf numFmtId="177" fontId="11" fillId="4" borderId="51" xfId="3" applyNumberFormat="1" applyFont="1" applyFill="1" applyBorder="1" applyAlignment="1" applyProtection="1">
      <alignment vertical="center"/>
      <protection locked="0"/>
    </xf>
    <xf numFmtId="49" fontId="10" fillId="4" borderId="24" xfId="3" applyNumberFormat="1" applyFont="1" applyFill="1" applyBorder="1" applyAlignment="1" applyProtection="1">
      <alignment vertical="center" wrapText="1"/>
      <protection locked="0"/>
    </xf>
    <xf numFmtId="179" fontId="8" fillId="4" borderId="24" xfId="3" applyNumberFormat="1" applyFont="1" applyFill="1" applyBorder="1" applyAlignment="1" applyProtection="1">
      <alignment vertical="center"/>
      <protection locked="0"/>
    </xf>
    <xf numFmtId="3" fontId="14" fillId="3" borderId="12" xfId="3" applyNumberFormat="1" applyFont="1" applyFill="1" applyBorder="1" applyAlignment="1" applyProtection="1">
      <alignment horizontal="center" vertical="center"/>
      <protection locked="0"/>
    </xf>
    <xf numFmtId="3" fontId="11" fillId="0" borderId="20" xfId="3" applyNumberFormat="1" applyFont="1" applyBorder="1" applyAlignment="1" applyProtection="1">
      <alignment vertical="center"/>
      <protection locked="0"/>
    </xf>
    <xf numFmtId="3" fontId="11" fillId="0" borderId="27" xfId="3" applyNumberFormat="1" applyFont="1" applyBorder="1" applyAlignment="1" applyProtection="1">
      <alignment vertical="center"/>
      <protection locked="0"/>
    </xf>
    <xf numFmtId="3" fontId="12" fillId="0" borderId="27" xfId="3" applyNumberFormat="1" applyFont="1" applyBorder="1" applyAlignment="1" applyProtection="1">
      <alignment vertical="center"/>
      <protection locked="0"/>
    </xf>
    <xf numFmtId="3" fontId="22" fillId="0" borderId="74" xfId="3" applyNumberFormat="1" applyFont="1" applyBorder="1" applyAlignment="1" applyProtection="1">
      <alignment vertical="center" wrapText="1"/>
      <protection locked="0"/>
    </xf>
    <xf numFmtId="3" fontId="21" fillId="4" borderId="21" xfId="3" applyNumberFormat="1" applyFont="1" applyFill="1" applyBorder="1" applyAlignment="1" applyProtection="1">
      <alignment vertical="center"/>
      <protection locked="0"/>
    </xf>
    <xf numFmtId="38" fontId="11" fillId="0" borderId="21" xfId="4" applyFont="1" applyBorder="1" applyProtection="1">
      <alignment vertical="center"/>
      <protection locked="0"/>
    </xf>
    <xf numFmtId="3" fontId="11" fillId="0" borderId="21" xfId="3" applyNumberFormat="1" applyFont="1" applyBorder="1" applyAlignment="1" applyProtection="1">
      <alignment vertical="center"/>
      <protection locked="0"/>
    </xf>
    <xf numFmtId="38" fontId="11" fillId="4" borderId="21" xfId="4" applyFont="1" applyFill="1" applyBorder="1" applyProtection="1">
      <alignment vertical="center"/>
      <protection locked="0"/>
    </xf>
    <xf numFmtId="4" fontId="11" fillId="4" borderId="21" xfId="3" applyNumberFormat="1" applyFont="1" applyFill="1" applyBorder="1" applyAlignment="1" applyProtection="1">
      <alignment vertical="center"/>
      <protection locked="0"/>
    </xf>
    <xf numFmtId="177" fontId="11" fillId="4" borderId="21" xfId="3" applyNumberFormat="1" applyFont="1" applyFill="1" applyBorder="1" applyAlignment="1" applyProtection="1">
      <alignment vertical="center"/>
      <protection locked="0"/>
    </xf>
    <xf numFmtId="49" fontId="10" fillId="4" borderId="21" xfId="3" applyNumberFormat="1" applyFont="1" applyFill="1" applyBorder="1" applyAlignment="1" applyProtection="1">
      <alignment horizontal="left" vertical="center" wrapText="1"/>
      <protection locked="0"/>
    </xf>
    <xf numFmtId="179" fontId="8" fillId="4" borderId="21" xfId="3" applyNumberFormat="1" applyFont="1" applyFill="1" applyBorder="1" applyAlignment="1" applyProtection="1">
      <alignment vertical="center"/>
      <protection locked="0"/>
    </xf>
    <xf numFmtId="3" fontId="14" fillId="3" borderId="28" xfId="3" applyNumberFormat="1" applyFont="1" applyFill="1" applyBorder="1" applyAlignment="1" applyProtection="1">
      <alignment horizontal="center" vertical="center"/>
      <protection locked="0"/>
    </xf>
    <xf numFmtId="3" fontId="23" fillId="0" borderId="74" xfId="3" applyNumberFormat="1" applyFont="1" applyBorder="1" applyAlignment="1" applyProtection="1">
      <alignment vertical="center" wrapText="1"/>
      <protection locked="0"/>
    </xf>
    <xf numFmtId="3" fontId="21" fillId="4" borderId="30" xfId="3" applyNumberFormat="1" applyFont="1" applyFill="1" applyBorder="1" applyAlignment="1" applyProtection="1">
      <alignment vertical="center"/>
      <protection locked="0"/>
    </xf>
    <xf numFmtId="38" fontId="11" fillId="0" borderId="30" xfId="4" applyFont="1" applyBorder="1" applyProtection="1">
      <alignment vertical="center"/>
      <protection locked="0"/>
    </xf>
    <xf numFmtId="3" fontId="11" fillId="3" borderId="20" xfId="3" applyNumberFormat="1" applyFont="1" applyFill="1" applyBorder="1" applyAlignment="1" applyProtection="1">
      <alignment horizontal="center" vertical="center"/>
      <protection locked="0"/>
    </xf>
    <xf numFmtId="3" fontId="11" fillId="3" borderId="27" xfId="3" applyNumberFormat="1" applyFont="1" applyFill="1" applyBorder="1" applyAlignment="1" applyProtection="1">
      <alignment horizontal="center" vertical="center"/>
      <protection locked="0"/>
    </xf>
    <xf numFmtId="3" fontId="11" fillId="3" borderId="75" xfId="3" applyNumberFormat="1" applyFont="1" applyFill="1" applyBorder="1" applyAlignment="1" applyProtection="1">
      <alignment horizontal="center" vertical="center"/>
      <protection locked="0"/>
    </xf>
    <xf numFmtId="3" fontId="11" fillId="3" borderId="74" xfId="3" applyNumberFormat="1" applyFont="1" applyFill="1" applyBorder="1" applyAlignment="1" applyProtection="1">
      <alignment horizontal="center" vertical="center"/>
      <protection locked="0"/>
    </xf>
    <xf numFmtId="3" fontId="11" fillId="3" borderId="21" xfId="3" applyNumberFormat="1" applyFont="1" applyFill="1" applyBorder="1" applyAlignment="1" applyProtection="1">
      <alignment horizontal="center" vertical="center"/>
      <protection locked="0"/>
    </xf>
    <xf numFmtId="3" fontId="11" fillId="3" borderId="57" xfId="3" applyNumberFormat="1" applyFont="1" applyFill="1" applyBorder="1" applyAlignment="1" applyProtection="1">
      <alignment horizontal="center" vertical="center" wrapText="1"/>
      <protection locked="0"/>
    </xf>
    <xf numFmtId="3" fontId="11" fillId="3" borderId="35" xfId="3" applyNumberFormat="1" applyFont="1" applyFill="1" applyBorder="1" applyAlignment="1" applyProtection="1">
      <alignment horizontal="center" vertical="center" wrapText="1"/>
      <protection locked="0"/>
    </xf>
    <xf numFmtId="3" fontId="11" fillId="3" borderId="21" xfId="3" applyNumberFormat="1" applyFont="1" applyFill="1" applyBorder="1" applyAlignment="1" applyProtection="1">
      <alignment horizontal="center" vertical="center" wrapText="1"/>
      <protection locked="0"/>
    </xf>
    <xf numFmtId="3" fontId="11" fillId="3" borderId="57" xfId="3" applyNumberFormat="1" applyFont="1" applyFill="1" applyBorder="1" applyAlignment="1" applyProtection="1">
      <alignment horizontal="center" vertical="center"/>
      <protection locked="0"/>
    </xf>
    <xf numFmtId="3" fontId="24" fillId="3" borderId="57" xfId="3" applyNumberFormat="1" applyFont="1" applyFill="1" applyBorder="1" applyAlignment="1" applyProtection="1">
      <alignment horizontal="center" vertical="center"/>
      <protection locked="0"/>
    </xf>
    <xf numFmtId="3" fontId="24" fillId="3" borderId="57" xfId="3" applyNumberFormat="1" applyFont="1" applyFill="1" applyBorder="1" applyAlignment="1" applyProtection="1">
      <alignment vertical="center"/>
      <protection locked="0"/>
    </xf>
    <xf numFmtId="3" fontId="11" fillId="3" borderId="21" xfId="3" applyNumberFormat="1" applyFont="1" applyFill="1" applyBorder="1" applyProtection="1">
      <protection locked="0"/>
    </xf>
    <xf numFmtId="3" fontId="16" fillId="3" borderId="57" xfId="3" applyNumberFormat="1" applyFont="1" applyFill="1" applyBorder="1" applyAlignment="1" applyProtection="1">
      <alignment horizontal="center" vertical="center"/>
      <protection locked="0"/>
    </xf>
    <xf numFmtId="3" fontId="16" fillId="3" borderId="36" xfId="3" applyNumberFormat="1" applyFont="1" applyFill="1" applyBorder="1" applyAlignment="1" applyProtection="1">
      <alignment horizontal="center" vertical="center"/>
      <protection locked="0"/>
    </xf>
    <xf numFmtId="3" fontId="11" fillId="3" borderId="34" xfId="3" applyNumberFormat="1" applyFont="1" applyFill="1" applyBorder="1" applyAlignment="1" applyProtection="1">
      <alignment horizontal="center" vertical="center"/>
      <protection locked="0"/>
    </xf>
    <xf numFmtId="3" fontId="11" fillId="3" borderId="0" xfId="3" applyNumberFormat="1" applyFont="1" applyFill="1" applyAlignment="1" applyProtection="1">
      <alignment horizontal="center" vertical="center"/>
      <protection locked="0"/>
    </xf>
    <xf numFmtId="3" fontId="11" fillId="3" borderId="5" xfId="3" applyNumberFormat="1" applyFont="1" applyFill="1" applyBorder="1" applyAlignment="1" applyProtection="1">
      <alignment horizontal="center" vertical="center"/>
      <protection locked="0"/>
    </xf>
    <xf numFmtId="3" fontId="11" fillId="3" borderId="76" xfId="3" applyNumberFormat="1" applyFont="1" applyFill="1" applyBorder="1" applyAlignment="1" applyProtection="1">
      <alignment horizontal="center" vertical="center"/>
      <protection locked="0"/>
    </xf>
    <xf numFmtId="3" fontId="11" fillId="3" borderId="24" xfId="3" applyNumberFormat="1" applyFont="1" applyFill="1" applyBorder="1" applyAlignment="1" applyProtection="1">
      <alignment horizontal="center" vertical="center"/>
      <protection locked="0"/>
    </xf>
    <xf numFmtId="3" fontId="11" fillId="3" borderId="77" xfId="3" applyNumberFormat="1" applyFont="1" applyFill="1" applyBorder="1" applyAlignment="1" applyProtection="1">
      <alignment horizontal="center" vertical="center" wrapText="1"/>
      <protection locked="0"/>
    </xf>
    <xf numFmtId="3" fontId="11" fillId="3" borderId="78" xfId="3" applyNumberFormat="1" applyFont="1" applyFill="1" applyBorder="1" applyAlignment="1" applyProtection="1">
      <alignment horizontal="center" vertical="center" wrapText="1"/>
      <protection locked="0"/>
    </xf>
    <xf numFmtId="3" fontId="11" fillId="3" borderId="24" xfId="3" applyNumberFormat="1" applyFont="1" applyFill="1" applyBorder="1" applyAlignment="1" applyProtection="1">
      <alignment horizontal="center" vertical="center" wrapText="1"/>
      <protection locked="0"/>
    </xf>
    <xf numFmtId="3" fontId="11" fillId="3" borderId="77" xfId="3" applyNumberFormat="1" applyFont="1" applyFill="1" applyBorder="1" applyAlignment="1" applyProtection="1">
      <alignment horizontal="center" vertical="center"/>
      <protection locked="0"/>
    </xf>
    <xf numFmtId="3" fontId="11" fillId="3" borderId="77" xfId="3" applyNumberFormat="1" applyFont="1" applyFill="1" applyBorder="1" applyAlignment="1" applyProtection="1">
      <alignment horizontal="center" vertical="center"/>
      <protection locked="0"/>
    </xf>
    <xf numFmtId="3" fontId="11" fillId="3" borderId="24" xfId="3" applyNumberFormat="1" applyFont="1" applyFill="1" applyBorder="1" applyAlignment="1" applyProtection="1">
      <alignment horizontal="center"/>
      <protection locked="0"/>
    </xf>
    <xf numFmtId="3" fontId="11" fillId="3" borderId="24" xfId="3" applyNumberFormat="1" applyFont="1" applyFill="1" applyBorder="1" applyProtection="1">
      <protection locked="0"/>
    </xf>
    <xf numFmtId="3" fontId="16" fillId="3" borderId="79" xfId="3" applyNumberFormat="1" applyFont="1" applyFill="1" applyBorder="1" applyAlignment="1" applyProtection="1">
      <alignment horizontal="center" vertical="center"/>
      <protection locked="0"/>
    </xf>
    <xf numFmtId="3" fontId="16" fillId="3" borderId="59" xfId="3" applyNumberFormat="1" applyFont="1" applyFill="1" applyBorder="1" applyAlignment="1" applyProtection="1">
      <alignment horizontal="center" vertical="center"/>
      <protection locked="0"/>
    </xf>
    <xf numFmtId="3" fontId="11" fillId="3" borderId="26" xfId="3" applyNumberFormat="1" applyFont="1" applyFill="1" applyBorder="1" applyAlignment="1" applyProtection="1">
      <alignment horizontal="center" vertical="center"/>
      <protection locked="0"/>
    </xf>
    <xf numFmtId="3" fontId="11" fillId="3" borderId="79" xfId="3" applyNumberFormat="1" applyFont="1" applyFill="1" applyBorder="1" applyAlignment="1" applyProtection="1">
      <alignment horizontal="center" vertical="center" wrapText="1"/>
      <protection locked="0"/>
    </xf>
    <xf numFmtId="3" fontId="11" fillId="3" borderId="25" xfId="3" applyNumberFormat="1" applyFont="1" applyFill="1" applyBorder="1" applyAlignment="1" applyProtection="1">
      <alignment horizontal="center" vertical="center" wrapText="1"/>
      <protection locked="0"/>
    </xf>
    <xf numFmtId="3" fontId="11" fillId="3" borderId="26" xfId="3" applyNumberFormat="1" applyFont="1" applyFill="1" applyBorder="1" applyAlignment="1" applyProtection="1">
      <alignment horizontal="center" vertical="center" wrapText="1"/>
      <protection locked="0"/>
    </xf>
    <xf numFmtId="3" fontId="11" fillId="3" borderId="79" xfId="3" applyNumberFormat="1" applyFont="1" applyFill="1" applyBorder="1" applyAlignment="1" applyProtection="1">
      <alignment horizontal="center" vertical="center"/>
      <protection locked="0"/>
    </xf>
    <xf numFmtId="3" fontId="11" fillId="3" borderId="79" xfId="3" applyNumberFormat="1" applyFont="1" applyFill="1" applyBorder="1" applyAlignment="1" applyProtection="1">
      <alignment horizontal="center" vertical="center"/>
      <protection locked="0"/>
    </xf>
    <xf numFmtId="3" fontId="13" fillId="3" borderId="79" xfId="3" applyNumberFormat="1" applyFont="1" applyFill="1" applyBorder="1" applyAlignment="1" applyProtection="1">
      <alignment vertical="center"/>
      <protection locked="0"/>
    </xf>
    <xf numFmtId="3" fontId="11" fillId="3" borderId="0" xfId="3" applyNumberFormat="1" applyFont="1" applyFill="1" applyAlignment="1" applyProtection="1">
      <alignment horizontal="center"/>
      <protection locked="0"/>
    </xf>
    <xf numFmtId="3" fontId="11" fillId="3" borderId="78" xfId="3" applyNumberFormat="1" applyFont="1" applyFill="1" applyBorder="1" applyProtection="1">
      <protection locked="0"/>
    </xf>
    <xf numFmtId="3" fontId="11" fillId="3" borderId="39" xfId="3" applyNumberFormat="1" applyFont="1" applyFill="1" applyBorder="1" applyAlignment="1" applyProtection="1">
      <alignment horizontal="center" vertical="center"/>
      <protection locked="0"/>
    </xf>
    <xf numFmtId="3" fontId="11" fillId="3" borderId="40" xfId="3" applyNumberFormat="1" applyFont="1" applyFill="1" applyBorder="1" applyAlignment="1" applyProtection="1">
      <alignment horizontal="center" vertical="center"/>
      <protection locked="0"/>
    </xf>
    <xf numFmtId="3" fontId="11" fillId="3" borderId="80" xfId="3" applyNumberFormat="1" applyFont="1" applyFill="1" applyBorder="1" applyAlignment="1" applyProtection="1">
      <alignment horizontal="center" vertical="center"/>
      <protection locked="0"/>
    </xf>
    <xf numFmtId="3" fontId="11" fillId="3" borderId="81" xfId="3" applyNumberFormat="1" applyFont="1" applyFill="1" applyBorder="1" applyAlignment="1" applyProtection="1">
      <alignment horizontal="center" vertical="center"/>
      <protection locked="0"/>
    </xf>
    <xf numFmtId="3" fontId="11" fillId="3" borderId="45" xfId="3" applyNumberFormat="1" applyFont="1" applyFill="1" applyBorder="1" applyAlignment="1" applyProtection="1">
      <alignment horizontal="center" vertical="center"/>
      <protection locked="0"/>
    </xf>
    <xf numFmtId="3" fontId="11" fillId="3" borderId="44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0" xfId="3" applyFont="1" applyFill="1" applyProtection="1">
      <protection locked="0"/>
    </xf>
    <xf numFmtId="0" fontId="12" fillId="3" borderId="46" xfId="3" applyFont="1" applyFill="1" applyBorder="1" applyProtection="1">
      <protection locked="0"/>
    </xf>
    <xf numFmtId="3" fontId="16" fillId="3" borderId="72" xfId="3" applyNumberFormat="1" applyFont="1" applyFill="1" applyBorder="1" applyAlignment="1" applyProtection="1">
      <alignment horizontal="center" vertical="center"/>
      <protection locked="0"/>
    </xf>
    <xf numFmtId="3" fontId="26" fillId="0" borderId="0" xfId="3" applyNumberFormat="1" applyFont="1" applyAlignment="1" applyProtection="1">
      <alignment horizontal="center" vertical="center"/>
      <protection locked="0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center"/>
      <protection locked="0"/>
    </xf>
    <xf numFmtId="3" fontId="13" fillId="0" borderId="0" xfId="3" applyNumberFormat="1" applyFont="1" applyAlignment="1" applyProtection="1">
      <alignment vertical="top"/>
      <protection locked="0"/>
    </xf>
    <xf numFmtId="3" fontId="10" fillId="0" borderId="17" xfId="3" applyNumberFormat="1" applyFont="1" applyBorder="1" applyProtection="1">
      <protection locked="0"/>
    </xf>
    <xf numFmtId="3" fontId="27" fillId="0" borderId="0" xfId="3" applyNumberFormat="1" applyFont="1" applyAlignment="1" applyProtection="1">
      <alignment horizontal="left" vertical="center"/>
      <protection locked="0"/>
    </xf>
    <xf numFmtId="9" fontId="12" fillId="0" borderId="0" xfId="3" applyNumberFormat="1" applyFont="1" applyProtection="1">
      <protection locked="0"/>
    </xf>
    <xf numFmtId="3" fontId="12" fillId="0" borderId="0" xfId="3" applyNumberFormat="1" applyFont="1" applyAlignment="1" applyProtection="1">
      <alignment horizontal="right" vertical="center"/>
      <protection locked="0"/>
    </xf>
    <xf numFmtId="3" fontId="26" fillId="0" borderId="0" xfId="3" applyNumberFormat="1" applyFont="1" applyAlignment="1" applyProtection="1">
      <alignment horizontal="center" vertical="center"/>
      <protection locked="0"/>
    </xf>
    <xf numFmtId="3" fontId="28" fillId="0" borderId="0" xfId="3" applyNumberFormat="1" applyFont="1" applyAlignment="1" applyProtection="1">
      <alignment horizontal="center" vertical="center"/>
      <protection locked="0"/>
    </xf>
    <xf numFmtId="3" fontId="8" fillId="0" borderId="0" xfId="3" applyNumberFormat="1" applyFont="1" applyAlignment="1" applyProtection="1">
      <alignment horizontal="center" vertical="center"/>
      <protection locked="0"/>
    </xf>
    <xf numFmtId="3" fontId="8" fillId="0" borderId="0" xfId="3" applyNumberFormat="1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3" fontId="14" fillId="0" borderId="0" xfId="3" applyNumberFormat="1" applyFont="1" applyProtection="1">
      <protection locked="0"/>
    </xf>
    <xf numFmtId="0" fontId="16" fillId="0" borderId="0" xfId="3" applyFont="1"/>
    <xf numFmtId="180" fontId="11" fillId="2" borderId="13" xfId="3" applyNumberFormat="1" applyFont="1" applyFill="1" applyBorder="1" applyAlignment="1">
      <alignment horizontal="left" vertical="center"/>
    </xf>
    <xf numFmtId="180" fontId="11" fillId="2" borderId="17" xfId="3" applyNumberFormat="1" applyFont="1" applyFill="1" applyBorder="1" applyAlignment="1">
      <alignment horizontal="left" vertical="center"/>
    </xf>
    <xf numFmtId="180" fontId="11" fillId="2" borderId="19" xfId="3" applyNumberFormat="1" applyFont="1" applyFill="1" applyBorder="1" applyAlignment="1">
      <alignment horizontal="left" vertical="center"/>
    </xf>
    <xf numFmtId="0" fontId="11" fillId="3" borderId="82" xfId="3" applyFont="1" applyFill="1" applyBorder="1" applyAlignment="1">
      <alignment vertical="center"/>
    </xf>
    <xf numFmtId="0" fontId="11" fillId="0" borderId="17" xfId="3" applyFont="1" applyBorder="1" applyAlignment="1">
      <alignment horizontal="right" vertical="center"/>
    </xf>
    <xf numFmtId="181" fontId="13" fillId="0" borderId="83" xfId="3" applyNumberFormat="1" applyFont="1" applyBorder="1" applyAlignment="1">
      <alignment vertical="center"/>
    </xf>
    <xf numFmtId="0" fontId="11" fillId="0" borderId="84" xfId="3" applyFont="1" applyBorder="1" applyAlignment="1">
      <alignment horizontal="right" vertical="center"/>
    </xf>
    <xf numFmtId="0" fontId="11" fillId="0" borderId="85" xfId="3" applyFont="1" applyBorder="1" applyAlignment="1">
      <alignment horizontal="right" vertical="center"/>
    </xf>
    <xf numFmtId="4" fontId="29" fillId="2" borderId="84" xfId="3" applyNumberFormat="1" applyFont="1" applyFill="1" applyBorder="1" applyAlignment="1">
      <alignment horizontal="center" vertical="center"/>
    </xf>
    <xf numFmtId="4" fontId="29" fillId="2" borderId="86" xfId="3" applyNumberFormat="1" applyFont="1" applyFill="1" applyBorder="1" applyAlignment="1">
      <alignment horizontal="center" vertical="center"/>
    </xf>
    <xf numFmtId="4" fontId="29" fillId="2" borderId="85" xfId="3" applyNumberFormat="1" applyFont="1" applyFill="1" applyBorder="1" applyAlignment="1">
      <alignment horizontal="center" vertical="center"/>
    </xf>
    <xf numFmtId="0" fontId="30" fillId="5" borderId="0" xfId="3" applyFont="1" applyFill="1"/>
    <xf numFmtId="4" fontId="11" fillId="2" borderId="34" xfId="3" applyNumberFormat="1" applyFont="1" applyFill="1" applyBorder="1" applyAlignment="1">
      <alignment vertical="center"/>
    </xf>
    <xf numFmtId="4" fontId="11" fillId="2" borderId="0" xfId="3" applyNumberFormat="1" applyFont="1" applyFill="1" applyBorder="1" applyAlignment="1">
      <alignment vertical="center"/>
    </xf>
    <xf numFmtId="4" fontId="11" fillId="2" borderId="12" xfId="3" applyNumberFormat="1" applyFont="1" applyFill="1" applyBorder="1" applyAlignment="1">
      <alignment vertical="center"/>
    </xf>
    <xf numFmtId="182" fontId="12" fillId="3" borderId="87" xfId="3" applyNumberFormat="1" applyFont="1" applyFill="1" applyBorder="1" applyAlignment="1">
      <alignment vertical="center"/>
    </xf>
    <xf numFmtId="4" fontId="31" fillId="4" borderId="0" xfId="3" applyNumberFormat="1" applyFont="1" applyFill="1" applyAlignment="1">
      <alignment vertical="center"/>
    </xf>
    <xf numFmtId="4" fontId="11" fillId="0" borderId="88" xfId="3" applyNumberFormat="1" applyFont="1" applyBorder="1" applyAlignment="1">
      <alignment horizontal="center" vertical="center"/>
    </xf>
    <xf numFmtId="183" fontId="31" fillId="4" borderId="89" xfId="3" applyNumberFormat="1" applyFont="1" applyFill="1" applyBorder="1" applyAlignment="1">
      <alignment vertical="center"/>
    </xf>
    <xf numFmtId="183" fontId="31" fillId="4" borderId="88" xfId="3" applyNumberFormat="1" applyFont="1" applyFill="1" applyBorder="1" applyAlignment="1">
      <alignment vertical="center"/>
    </xf>
    <xf numFmtId="4" fontId="29" fillId="2" borderId="89" xfId="3" applyNumberFormat="1" applyFont="1" applyFill="1" applyBorder="1" applyAlignment="1">
      <alignment horizontal="center" vertical="center"/>
    </xf>
    <xf numFmtId="4" fontId="29" fillId="2" borderId="0" xfId="3" applyNumberFormat="1" applyFont="1" applyFill="1" applyAlignment="1">
      <alignment horizontal="center" vertical="center"/>
    </xf>
    <xf numFmtId="4" fontId="29" fillId="2" borderId="88" xfId="3" applyNumberFormat="1" applyFont="1" applyFill="1" applyBorder="1" applyAlignment="1">
      <alignment horizontal="center" vertical="center"/>
    </xf>
    <xf numFmtId="0" fontId="11" fillId="2" borderId="39" xfId="3" applyFont="1" applyFill="1" applyBorder="1" applyAlignment="1">
      <alignment vertical="center"/>
    </xf>
    <xf numFmtId="0" fontId="11" fillId="2" borderId="40" xfId="3" applyFont="1" applyFill="1" applyBorder="1" applyAlignment="1">
      <alignment vertical="center"/>
    </xf>
    <xf numFmtId="0" fontId="11" fillId="2" borderId="47" xfId="3" applyFont="1" applyFill="1" applyBorder="1" applyAlignment="1">
      <alignment vertical="center"/>
    </xf>
    <xf numFmtId="0" fontId="12" fillId="3" borderId="90" xfId="3" applyFont="1" applyFill="1" applyBorder="1" applyAlignment="1">
      <alignment vertical="center"/>
    </xf>
    <xf numFmtId="4" fontId="11" fillId="0" borderId="91" xfId="3" applyNumberFormat="1" applyFont="1" applyBorder="1" applyAlignment="1">
      <alignment horizontal="center" vertical="center"/>
    </xf>
    <xf numFmtId="3" fontId="11" fillId="0" borderId="92" xfId="3" applyNumberFormat="1" applyFont="1" applyBorder="1" applyAlignment="1">
      <alignment horizontal="right" vertical="center"/>
    </xf>
    <xf numFmtId="3" fontId="11" fillId="0" borderId="93" xfId="3" applyNumberFormat="1" applyFont="1" applyBorder="1" applyAlignment="1">
      <alignment horizontal="right" vertical="center"/>
    </xf>
    <xf numFmtId="3" fontId="11" fillId="0" borderId="92" xfId="3" applyNumberFormat="1" applyFont="1" applyBorder="1" applyAlignment="1">
      <alignment horizontal="right" vertical="center"/>
    </xf>
    <xf numFmtId="4" fontId="29" fillId="2" borderId="93" xfId="3" applyNumberFormat="1" applyFont="1" applyFill="1" applyBorder="1" applyAlignment="1">
      <alignment horizontal="center" vertical="center"/>
    </xf>
    <xf numFmtId="4" fontId="29" fillId="2" borderId="91" xfId="3" applyNumberFormat="1" applyFont="1" applyFill="1" applyBorder="1" applyAlignment="1">
      <alignment horizontal="center" vertical="center"/>
    </xf>
    <xf numFmtId="4" fontId="29" fillId="2" borderId="92" xfId="3" applyNumberFormat="1" applyFont="1" applyFill="1" applyBorder="1" applyAlignment="1">
      <alignment horizontal="center" vertical="center"/>
    </xf>
    <xf numFmtId="0" fontId="12" fillId="4" borderId="13" xfId="3" applyFont="1" applyFill="1" applyBorder="1" applyAlignment="1">
      <alignment vertical="center" wrapText="1"/>
    </xf>
    <xf numFmtId="0" fontId="12" fillId="4" borderId="17" xfId="3" applyFont="1" applyFill="1" applyBorder="1" applyAlignment="1">
      <alignment vertical="center" wrapText="1"/>
    </xf>
    <xf numFmtId="0" fontId="12" fillId="4" borderId="83" xfId="3" applyFont="1" applyFill="1" applyBorder="1" applyAlignment="1">
      <alignment vertical="center" wrapText="1"/>
    </xf>
    <xf numFmtId="184" fontId="11" fillId="2" borderId="94" xfId="3" applyNumberFormat="1" applyFont="1" applyFill="1" applyBorder="1" applyAlignment="1">
      <alignment vertical="center"/>
    </xf>
    <xf numFmtId="183" fontId="11" fillId="4" borderId="84" xfId="3" applyNumberFormat="1" applyFont="1" applyFill="1" applyBorder="1" applyAlignment="1">
      <alignment vertical="center"/>
    </xf>
    <xf numFmtId="183" fontId="11" fillId="4" borderId="95" xfId="3" applyNumberFormat="1" applyFont="1" applyFill="1" applyBorder="1" applyAlignment="1">
      <alignment vertical="center"/>
    </xf>
    <xf numFmtId="184" fontId="11" fillId="2" borderId="96" xfId="3" applyNumberFormat="1" applyFont="1" applyFill="1" applyBorder="1" applyAlignment="1">
      <alignment vertical="center"/>
    </xf>
    <xf numFmtId="184" fontId="11" fillId="2" borderId="95" xfId="3" applyNumberFormat="1" applyFont="1" applyFill="1" applyBorder="1" applyAlignment="1">
      <alignment vertical="center"/>
    </xf>
    <xf numFmtId="183" fontId="11" fillId="2" borderId="0" xfId="3" applyNumberFormat="1" applyFont="1" applyFill="1" applyAlignment="1">
      <alignment vertical="center"/>
    </xf>
    <xf numFmtId="184" fontId="11" fillId="2" borderId="77" xfId="3" applyNumberFormat="1" applyFont="1" applyFill="1" applyBorder="1" applyAlignment="1">
      <alignment vertical="center"/>
    </xf>
    <xf numFmtId="184" fontId="11" fillId="2" borderId="21" xfId="3" applyNumberFormat="1" applyFont="1" applyFill="1" applyBorder="1" applyAlignment="1">
      <alignment vertical="center"/>
    </xf>
    <xf numFmtId="184" fontId="11" fillId="2" borderId="27" xfId="3" applyNumberFormat="1" applyFont="1" applyFill="1" applyBorder="1" applyAlignment="1">
      <alignment vertical="center"/>
    </xf>
    <xf numFmtId="0" fontId="11" fillId="2" borderId="97" xfId="3" applyFont="1" applyFill="1" applyBorder="1" applyAlignment="1">
      <alignment horizontal="center" vertical="center" wrapText="1"/>
    </xf>
    <xf numFmtId="0" fontId="33" fillId="2" borderId="98" xfId="2" applyFont="1" applyFill="1" applyBorder="1" applyAlignment="1">
      <alignment horizontal="center" vertical="center" textRotation="255"/>
    </xf>
    <xf numFmtId="0" fontId="12" fillId="6" borderId="99" xfId="3" applyFont="1" applyFill="1" applyBorder="1" applyAlignment="1">
      <alignment vertical="center" wrapText="1"/>
    </xf>
    <xf numFmtId="0" fontId="12" fillId="6" borderId="100" xfId="3" applyFont="1" applyFill="1" applyBorder="1" applyAlignment="1">
      <alignment vertical="center" wrapText="1"/>
    </xf>
    <xf numFmtId="0" fontId="12" fillId="6" borderId="101" xfId="3" applyFont="1" applyFill="1" applyBorder="1" applyAlignment="1">
      <alignment vertical="center" wrapText="1"/>
    </xf>
    <xf numFmtId="184" fontId="11" fillId="2" borderId="102" xfId="3" applyNumberFormat="1" applyFont="1" applyFill="1" applyBorder="1" applyAlignment="1">
      <alignment vertical="center"/>
    </xf>
    <xf numFmtId="183" fontId="11" fillId="0" borderId="103" xfId="3" applyNumberFormat="1" applyFont="1" applyBorder="1" applyAlignment="1">
      <alignment vertical="center"/>
    </xf>
    <xf numFmtId="183" fontId="11" fillId="0" borderId="104" xfId="3" applyNumberFormat="1" applyFont="1" applyBorder="1" applyAlignment="1">
      <alignment vertical="center"/>
    </xf>
    <xf numFmtId="184" fontId="11" fillId="2" borderId="99" xfId="3" applyNumberFormat="1" applyFont="1" applyFill="1" applyBorder="1" applyAlignment="1">
      <alignment vertical="center"/>
    </xf>
    <xf numFmtId="184" fontId="11" fillId="2" borderId="104" xfId="3" applyNumberFormat="1" applyFont="1" applyFill="1" applyBorder="1" applyAlignment="1">
      <alignment vertical="center"/>
    </xf>
    <xf numFmtId="183" fontId="11" fillId="2" borderId="100" xfId="3" applyNumberFormat="1" applyFont="1" applyFill="1" applyBorder="1" applyAlignment="1">
      <alignment vertical="center"/>
    </xf>
    <xf numFmtId="184" fontId="11" fillId="2" borderId="79" xfId="3" applyNumberFormat="1" applyFont="1" applyFill="1" applyBorder="1" applyAlignment="1">
      <alignment vertical="center"/>
    </xf>
    <xf numFmtId="184" fontId="11" fillId="2" borderId="26" xfId="3" applyNumberFormat="1" applyFont="1" applyFill="1" applyBorder="1" applyAlignment="1">
      <alignment vertical="center"/>
    </xf>
    <xf numFmtId="184" fontId="11" fillId="2" borderId="100" xfId="3" applyNumberFormat="1" applyFont="1" applyFill="1" applyBorder="1" applyAlignment="1">
      <alignment vertical="center"/>
    </xf>
    <xf numFmtId="0" fontId="11" fillId="2" borderId="105" xfId="3" applyFont="1" applyFill="1" applyBorder="1" applyAlignment="1">
      <alignment horizontal="center" vertical="center" wrapText="1"/>
    </xf>
    <xf numFmtId="0" fontId="33" fillId="2" borderId="106" xfId="2" applyFont="1" applyFill="1" applyBorder="1" applyAlignment="1">
      <alignment horizontal="center" vertical="center" textRotation="255"/>
    </xf>
    <xf numFmtId="0" fontId="12" fillId="4" borderId="20" xfId="3" applyFont="1" applyFill="1" applyBorder="1" applyAlignment="1">
      <alignment vertical="center" wrapText="1"/>
    </xf>
    <xf numFmtId="0" fontId="12" fillId="4" borderId="27" xfId="3" applyFont="1" applyFill="1" applyBorder="1" applyAlignment="1">
      <alignment vertical="center" wrapText="1"/>
    </xf>
    <xf numFmtId="0" fontId="12" fillId="4" borderId="107" xfId="3" applyFont="1" applyFill="1" applyBorder="1" applyAlignment="1">
      <alignment vertical="center" wrapText="1"/>
    </xf>
    <xf numFmtId="184" fontId="11" fillId="2" borderId="108" xfId="3" applyNumberFormat="1" applyFont="1" applyFill="1" applyBorder="1" applyAlignment="1">
      <alignment vertical="center"/>
    </xf>
    <xf numFmtId="183" fontId="11" fillId="4" borderId="109" xfId="3" applyNumberFormat="1" applyFont="1" applyFill="1" applyBorder="1" applyAlignment="1">
      <alignment vertical="center"/>
    </xf>
    <xf numFmtId="183" fontId="11" fillId="4" borderId="28" xfId="3" applyNumberFormat="1" applyFont="1" applyFill="1" applyBorder="1" applyAlignment="1">
      <alignment vertical="center"/>
    </xf>
    <xf numFmtId="184" fontId="11" fillId="2" borderId="20" xfId="3" applyNumberFormat="1" applyFont="1" applyFill="1" applyBorder="1" applyAlignment="1">
      <alignment vertical="center"/>
    </xf>
    <xf numFmtId="184" fontId="11" fillId="2" borderId="28" xfId="3" applyNumberFormat="1" applyFont="1" applyFill="1" applyBorder="1" applyAlignment="1">
      <alignment vertical="center"/>
    </xf>
    <xf numFmtId="183" fontId="11" fillId="2" borderId="27" xfId="3" applyNumberFormat="1" applyFont="1" applyFill="1" applyBorder="1" applyAlignment="1">
      <alignment vertical="center"/>
    </xf>
    <xf numFmtId="184" fontId="11" fillId="2" borderId="57" xfId="3" applyNumberFormat="1" applyFont="1" applyFill="1" applyBorder="1" applyAlignment="1">
      <alignment vertical="center"/>
    </xf>
    <xf numFmtId="0" fontId="11" fillId="2" borderId="110" xfId="3" applyFont="1" applyFill="1" applyBorder="1" applyAlignment="1">
      <alignment horizontal="center" vertical="center" wrapText="1"/>
    </xf>
    <xf numFmtId="0" fontId="12" fillId="4" borderId="20" xfId="3" applyFont="1" applyFill="1" applyBorder="1" applyAlignment="1">
      <alignment horizontal="left" vertical="center" wrapText="1"/>
    </xf>
    <xf numFmtId="0" fontId="12" fillId="4" borderId="27" xfId="3" applyFont="1" applyFill="1" applyBorder="1" applyAlignment="1">
      <alignment horizontal="left" vertical="center" wrapText="1"/>
    </xf>
    <xf numFmtId="0" fontId="12" fillId="4" borderId="107" xfId="3" applyFont="1" applyFill="1" applyBorder="1" applyAlignment="1">
      <alignment horizontal="left" vertical="center" wrapText="1"/>
    </xf>
    <xf numFmtId="0" fontId="13" fillId="2" borderId="110" xfId="3" applyFont="1" applyFill="1" applyBorder="1" applyAlignment="1">
      <alignment horizontal="center" vertical="center" wrapText="1"/>
    </xf>
    <xf numFmtId="0" fontId="12" fillId="6" borderId="99" xfId="3" applyFont="1" applyFill="1" applyBorder="1" applyAlignment="1" applyProtection="1">
      <alignment vertical="center" wrapText="1"/>
      <protection locked="0"/>
    </xf>
    <xf numFmtId="0" fontId="12" fillId="6" borderId="100" xfId="3" applyFont="1" applyFill="1" applyBorder="1" applyAlignment="1" applyProtection="1">
      <alignment vertical="center" wrapText="1"/>
      <protection locked="0"/>
    </xf>
    <xf numFmtId="0" fontId="12" fillId="6" borderId="101" xfId="3" applyFont="1" applyFill="1" applyBorder="1" applyAlignment="1" applyProtection="1">
      <alignment vertical="center" wrapText="1"/>
      <protection locked="0"/>
    </xf>
    <xf numFmtId="0" fontId="13" fillId="2" borderId="105" xfId="3" applyFont="1" applyFill="1" applyBorder="1" applyAlignment="1">
      <alignment horizontal="center" vertical="center" wrapText="1"/>
    </xf>
    <xf numFmtId="184" fontId="11" fillId="2" borderId="111" xfId="3" applyNumberFormat="1" applyFont="1" applyFill="1" applyBorder="1" applyAlignment="1">
      <alignment vertical="center"/>
    </xf>
    <xf numFmtId="0" fontId="14" fillId="2" borderId="110" xfId="3" applyFont="1" applyFill="1" applyBorder="1" applyAlignment="1">
      <alignment horizontal="center" vertical="center" wrapText="1"/>
    </xf>
    <xf numFmtId="0" fontId="12" fillId="6" borderId="34" xfId="3" applyFont="1" applyFill="1" applyBorder="1" applyAlignment="1" applyProtection="1">
      <alignment vertical="center" wrapText="1"/>
      <protection locked="0"/>
    </xf>
    <xf numFmtId="0" fontId="12" fillId="6" borderId="0" xfId="3" applyFont="1" applyFill="1" applyBorder="1" applyAlignment="1" applyProtection="1">
      <alignment vertical="center" wrapText="1"/>
      <protection locked="0"/>
    </xf>
    <xf numFmtId="0" fontId="12" fillId="6" borderId="88" xfId="3" applyFont="1" applyFill="1" applyBorder="1" applyAlignment="1" applyProtection="1">
      <alignment vertical="center" wrapText="1"/>
      <protection locked="0"/>
    </xf>
    <xf numFmtId="183" fontId="11" fillId="0" borderId="89" xfId="3" applyNumberFormat="1" applyFont="1" applyBorder="1" applyAlignment="1">
      <alignment vertical="center"/>
    </xf>
    <xf numFmtId="183" fontId="11" fillId="0" borderId="12" xfId="3" applyNumberFormat="1" applyFont="1" applyBorder="1" applyAlignment="1">
      <alignment vertical="center"/>
    </xf>
    <xf numFmtId="184" fontId="11" fillId="2" borderId="34" xfId="3" applyNumberFormat="1" applyFont="1" applyFill="1" applyBorder="1" applyAlignment="1">
      <alignment vertical="center"/>
    </xf>
    <xf numFmtId="184" fontId="11" fillId="2" borderId="12" xfId="3" applyNumberFormat="1" applyFont="1" applyFill="1" applyBorder="1" applyAlignment="1">
      <alignment vertical="center"/>
    </xf>
    <xf numFmtId="0" fontId="11" fillId="2" borderId="77" xfId="3" applyFont="1" applyFill="1" applyBorder="1" applyAlignment="1">
      <alignment vertical="center"/>
    </xf>
    <xf numFmtId="184" fontId="11" fillId="2" borderId="24" xfId="3" applyNumberFormat="1" applyFont="1" applyFill="1" applyBorder="1" applyAlignment="1">
      <alignment vertical="center"/>
    </xf>
    <xf numFmtId="184" fontId="11" fillId="2" borderId="0" xfId="3" applyNumberFormat="1" applyFont="1" applyFill="1" applyAlignment="1">
      <alignment vertical="center"/>
    </xf>
    <xf numFmtId="0" fontId="14" fillId="2" borderId="112" xfId="3" applyFont="1" applyFill="1" applyBorder="1" applyAlignment="1">
      <alignment horizontal="center" vertical="center" wrapText="1"/>
    </xf>
    <xf numFmtId="0" fontId="12" fillId="4" borderId="113" xfId="3" applyFont="1" applyFill="1" applyBorder="1" applyAlignment="1">
      <alignment horizontal="left" vertical="center" shrinkToFit="1"/>
    </xf>
    <xf numFmtId="0" fontId="12" fillId="4" borderId="2" xfId="3" applyFont="1" applyFill="1" applyBorder="1" applyAlignment="1">
      <alignment horizontal="left" vertical="center" shrinkToFit="1"/>
    </xf>
    <xf numFmtId="0" fontId="12" fillId="4" borderId="114" xfId="3" applyFont="1" applyFill="1" applyBorder="1" applyAlignment="1">
      <alignment horizontal="left" vertical="center" shrinkToFit="1"/>
    </xf>
    <xf numFmtId="183" fontId="11" fillId="4" borderId="2" xfId="3" applyNumberFormat="1" applyFont="1" applyFill="1" applyBorder="1" applyAlignment="1">
      <alignment vertical="center"/>
    </xf>
    <xf numFmtId="183" fontId="11" fillId="4" borderId="114" xfId="3" applyNumberFormat="1" applyFont="1" applyFill="1" applyBorder="1" applyAlignment="1">
      <alignment vertical="center"/>
    </xf>
    <xf numFmtId="184" fontId="11" fillId="2" borderId="113" xfId="3" applyNumberFormat="1" applyFont="1" applyFill="1" applyBorder="1" applyAlignment="1">
      <alignment vertical="center"/>
    </xf>
    <xf numFmtId="184" fontId="11" fillId="2" borderId="114" xfId="3" applyNumberFormat="1" applyFont="1" applyFill="1" applyBorder="1" applyAlignment="1">
      <alignment vertical="center"/>
    </xf>
    <xf numFmtId="184" fontId="11" fillId="2" borderId="115" xfId="3" applyNumberFormat="1" applyFont="1" applyFill="1" applyBorder="1" applyAlignment="1">
      <alignment vertical="center"/>
    </xf>
    <xf numFmtId="184" fontId="11" fillId="2" borderId="2" xfId="3" applyNumberFormat="1" applyFont="1" applyFill="1" applyBorder="1" applyAlignment="1">
      <alignment vertical="center"/>
    </xf>
    <xf numFmtId="0" fontId="34" fillId="2" borderId="116" xfId="2" applyFont="1" applyFill="1" applyBorder="1" applyAlignment="1">
      <alignment horizontal="center" vertical="center" shrinkToFit="1"/>
    </xf>
    <xf numFmtId="0" fontId="12" fillId="6" borderId="34" xfId="3" applyFont="1" applyFill="1" applyBorder="1" applyAlignment="1" applyProtection="1">
      <alignment vertical="center" shrinkToFit="1"/>
      <protection locked="0"/>
    </xf>
    <xf numFmtId="0" fontId="12" fillId="6" borderId="0" xfId="3" applyFont="1" applyFill="1" applyBorder="1" applyAlignment="1" applyProtection="1">
      <alignment vertical="center" shrinkToFit="1"/>
      <protection locked="0"/>
    </xf>
    <xf numFmtId="0" fontId="12" fillId="6" borderId="12" xfId="3" applyFont="1" applyFill="1" applyBorder="1" applyAlignment="1" applyProtection="1">
      <alignment vertical="center" shrinkToFit="1"/>
      <protection locked="0"/>
    </xf>
    <xf numFmtId="183" fontId="11" fillId="0" borderId="0" xfId="3" applyNumberFormat="1" applyFont="1" applyBorder="1" applyAlignment="1">
      <alignment vertical="center"/>
    </xf>
    <xf numFmtId="184" fontId="11" fillId="2" borderId="0" xfId="3" applyNumberFormat="1" applyFont="1" applyFill="1" applyBorder="1" applyAlignment="1">
      <alignment vertical="center"/>
    </xf>
    <xf numFmtId="0" fontId="12" fillId="2" borderId="110" xfId="3" applyFont="1" applyFill="1" applyBorder="1" applyAlignment="1">
      <alignment horizontal="center" vertical="center" shrinkToFit="1"/>
    </xf>
    <xf numFmtId="0" fontId="12" fillId="4" borderId="113" xfId="3" applyFont="1" applyFill="1" applyBorder="1" applyAlignment="1">
      <alignment vertical="center" shrinkToFit="1"/>
    </xf>
    <xf numFmtId="0" fontId="12" fillId="4" borderId="2" xfId="3" applyFont="1" applyFill="1" applyBorder="1" applyAlignment="1">
      <alignment vertical="center" shrinkToFit="1"/>
    </xf>
    <xf numFmtId="0" fontId="12" fillId="4" borderId="117" xfId="3" applyFont="1" applyFill="1" applyBorder="1" applyAlignment="1">
      <alignment vertical="center" shrinkToFit="1"/>
    </xf>
    <xf numFmtId="183" fontId="11" fillId="4" borderId="27" xfId="3" applyNumberFormat="1" applyFont="1" applyFill="1" applyBorder="1" applyAlignment="1">
      <alignment vertical="center"/>
    </xf>
    <xf numFmtId="0" fontId="35" fillId="2" borderId="116" xfId="2" applyFont="1" applyFill="1" applyBorder="1" applyAlignment="1">
      <alignment horizontal="center" vertical="center" shrinkToFit="1"/>
    </xf>
    <xf numFmtId="0" fontId="12" fillId="6" borderId="99" xfId="3" applyFont="1" applyFill="1" applyBorder="1" applyAlignment="1">
      <alignment vertical="center" shrinkToFit="1"/>
    </xf>
    <xf numFmtId="0" fontId="12" fillId="6" borderId="100" xfId="3" applyFont="1" applyFill="1" applyBorder="1" applyAlignment="1">
      <alignment vertical="center" shrinkToFit="1"/>
    </xf>
    <xf numFmtId="0" fontId="12" fillId="6" borderId="104" xfId="3" applyFont="1" applyFill="1" applyBorder="1" applyAlignment="1">
      <alignment vertical="center" shrinkToFit="1"/>
    </xf>
    <xf numFmtId="183" fontId="11" fillId="0" borderId="100" xfId="3" applyNumberFormat="1" applyFont="1" applyBorder="1" applyAlignment="1">
      <alignment vertical="center"/>
    </xf>
    <xf numFmtId="0" fontId="16" fillId="2" borderId="110" xfId="3" applyFont="1" applyFill="1" applyBorder="1" applyAlignment="1">
      <alignment horizontal="center" vertical="center" shrinkToFit="1"/>
    </xf>
    <xf numFmtId="0" fontId="36" fillId="0" borderId="0" xfId="3" applyFont="1"/>
    <xf numFmtId="0" fontId="12" fillId="4" borderId="20" xfId="3" applyFont="1" applyFill="1" applyBorder="1" applyAlignment="1">
      <alignment vertical="center" shrinkToFit="1"/>
    </xf>
    <xf numFmtId="0" fontId="12" fillId="4" borderId="27" xfId="3" applyFont="1" applyFill="1" applyBorder="1" applyAlignment="1">
      <alignment vertical="center" shrinkToFit="1"/>
    </xf>
    <xf numFmtId="0" fontId="12" fillId="4" borderId="28" xfId="3" applyFont="1" applyFill="1" applyBorder="1" applyAlignment="1">
      <alignment vertical="center" shrinkToFit="1"/>
    </xf>
    <xf numFmtId="0" fontId="37" fillId="2" borderId="116" xfId="2" applyFont="1" applyFill="1" applyBorder="1" applyAlignment="1">
      <alignment horizontal="center" vertical="center" shrinkToFit="1"/>
    </xf>
    <xf numFmtId="0" fontId="12" fillId="2" borderId="116" xfId="3" applyFont="1" applyFill="1" applyBorder="1" applyAlignment="1">
      <alignment horizontal="center" vertical="center" shrinkToFit="1"/>
    </xf>
    <xf numFmtId="0" fontId="12" fillId="4" borderId="20" xfId="3" applyFont="1" applyFill="1" applyBorder="1" applyAlignment="1">
      <alignment horizontal="left" vertical="center" shrinkToFit="1"/>
    </xf>
    <xf numFmtId="0" fontId="12" fillId="4" borderId="27" xfId="3" applyFont="1" applyFill="1" applyBorder="1" applyAlignment="1">
      <alignment horizontal="left" vertical="center" shrinkToFit="1"/>
    </xf>
    <xf numFmtId="0" fontId="12" fillId="4" borderId="28" xfId="3" applyFont="1" applyFill="1" applyBorder="1" applyAlignment="1">
      <alignment horizontal="left" vertical="center" shrinkToFit="1"/>
    </xf>
    <xf numFmtId="0" fontId="35" fillId="2" borderId="116" xfId="2" applyFont="1" applyFill="1" applyBorder="1" applyAlignment="1">
      <alignment horizontal="center" vertical="center" wrapText="1"/>
    </xf>
    <xf numFmtId="0" fontId="12" fillId="6" borderId="0" xfId="3" applyFont="1" applyFill="1" applyAlignment="1" applyProtection="1">
      <alignment vertical="center" shrinkToFit="1"/>
      <protection locked="0"/>
    </xf>
    <xf numFmtId="0" fontId="16" fillId="2" borderId="116" xfId="3" applyFont="1" applyFill="1" applyBorder="1" applyAlignment="1">
      <alignment horizontal="center" vertical="center" wrapText="1"/>
    </xf>
    <xf numFmtId="0" fontId="12" fillId="6" borderId="39" xfId="3" applyFont="1" applyFill="1" applyBorder="1" applyAlignment="1" applyProtection="1">
      <alignment vertical="center" shrinkToFit="1"/>
      <protection locked="0"/>
    </xf>
    <xf numFmtId="0" fontId="12" fillId="6" borderId="40" xfId="3" applyFont="1" applyFill="1" applyBorder="1" applyAlignment="1" applyProtection="1">
      <alignment vertical="center" shrinkToFit="1"/>
      <protection locked="0"/>
    </xf>
    <xf numFmtId="0" fontId="12" fillId="6" borderId="47" xfId="3" applyFont="1" applyFill="1" applyBorder="1" applyAlignment="1" applyProtection="1">
      <alignment vertical="center" shrinkToFit="1"/>
      <protection locked="0"/>
    </xf>
    <xf numFmtId="183" fontId="11" fillId="0" borderId="0" xfId="3" applyNumberFormat="1" applyFont="1" applyAlignment="1">
      <alignment vertical="center"/>
    </xf>
    <xf numFmtId="0" fontId="11" fillId="2" borderId="118" xfId="3" applyFont="1" applyFill="1" applyBorder="1" applyAlignment="1">
      <alignment vertical="center"/>
    </xf>
    <xf numFmtId="184" fontId="11" fillId="2" borderId="118" xfId="3" applyNumberFormat="1" applyFont="1" applyFill="1" applyBorder="1" applyAlignment="1">
      <alignment vertical="center"/>
    </xf>
    <xf numFmtId="0" fontId="16" fillId="2" borderId="119" xfId="3" applyFont="1" applyFill="1" applyBorder="1" applyAlignment="1">
      <alignment horizontal="center" vertical="center" wrapText="1"/>
    </xf>
    <xf numFmtId="0" fontId="33" fillId="2" borderId="120" xfId="2" applyFont="1" applyFill="1" applyBorder="1" applyAlignment="1">
      <alignment horizontal="center" vertical="center" textRotation="255"/>
    </xf>
    <xf numFmtId="0" fontId="11" fillId="4" borderId="96" xfId="3" applyFont="1" applyFill="1" applyBorder="1" applyAlignment="1">
      <alignment vertical="center" shrinkToFit="1"/>
    </xf>
    <xf numFmtId="0" fontId="11" fillId="4" borderId="86" xfId="3" applyFont="1" applyFill="1" applyBorder="1" applyAlignment="1">
      <alignment vertical="center" shrinkToFit="1"/>
    </xf>
    <xf numFmtId="0" fontId="11" fillId="4" borderId="95" xfId="3" applyFont="1" applyFill="1" applyBorder="1" applyAlignment="1">
      <alignment vertical="center" shrinkToFit="1"/>
    </xf>
    <xf numFmtId="184" fontId="11" fillId="2" borderId="121" xfId="3" applyNumberFormat="1" applyFont="1" applyFill="1" applyBorder="1" applyAlignment="1">
      <alignment vertical="center"/>
    </xf>
    <xf numFmtId="183" fontId="11" fillId="2" borderId="86" xfId="3" applyNumberFormat="1" applyFont="1" applyFill="1" applyBorder="1" applyAlignment="1">
      <alignment vertical="center"/>
    </xf>
    <xf numFmtId="183" fontId="11" fillId="2" borderId="85" xfId="3" applyNumberFormat="1" applyFont="1" applyFill="1" applyBorder="1" applyAlignment="1">
      <alignment vertical="center"/>
    </xf>
    <xf numFmtId="183" fontId="11" fillId="4" borderId="86" xfId="3" applyNumberFormat="1" applyFont="1" applyFill="1" applyBorder="1" applyAlignment="1">
      <alignment vertical="center"/>
    </xf>
    <xf numFmtId="184" fontId="11" fillId="2" borderId="122" xfId="3" applyNumberFormat="1" applyFont="1" applyFill="1" applyBorder="1" applyAlignment="1">
      <alignment vertical="center"/>
    </xf>
    <xf numFmtId="183" fontId="11" fillId="2" borderId="122" xfId="3" applyNumberFormat="1" applyFont="1" applyFill="1" applyBorder="1" applyAlignment="1">
      <alignment vertical="center"/>
    </xf>
    <xf numFmtId="184" fontId="11" fillId="2" borderId="123" xfId="3" applyNumberFormat="1" applyFont="1" applyFill="1" applyBorder="1" applyAlignment="1">
      <alignment vertical="center"/>
    </xf>
    <xf numFmtId="184" fontId="11" fillId="2" borderId="85" xfId="3" applyNumberFormat="1" applyFont="1" applyFill="1" applyBorder="1" applyAlignment="1">
      <alignment vertical="center"/>
    </xf>
    <xf numFmtId="0" fontId="7" fillId="2" borderId="89" xfId="2" applyFont="1" applyFill="1" applyBorder="1" applyAlignment="1">
      <alignment horizontal="center" vertical="center" wrapText="1"/>
    </xf>
    <xf numFmtId="0" fontId="3" fillId="2" borderId="98" xfId="2" applyFont="1" applyFill="1" applyBorder="1" applyAlignment="1">
      <alignment horizontal="center" vertical="center" textRotation="255"/>
    </xf>
    <xf numFmtId="0" fontId="11" fillId="6" borderId="99" xfId="3" applyFont="1" applyFill="1" applyBorder="1" applyAlignment="1">
      <alignment vertical="center" shrinkToFit="1"/>
    </xf>
    <xf numFmtId="0" fontId="11" fillId="6" borderId="100" xfId="3" applyFont="1" applyFill="1" applyBorder="1" applyAlignment="1">
      <alignment vertical="center" shrinkToFit="1"/>
    </xf>
    <xf numFmtId="0" fontId="11" fillId="6" borderId="104" xfId="3" applyFont="1" applyFill="1" applyBorder="1" applyAlignment="1">
      <alignment vertical="center" shrinkToFit="1"/>
    </xf>
    <xf numFmtId="183" fontId="11" fillId="2" borderId="88" xfId="3" applyNumberFormat="1" applyFont="1" applyFill="1" applyBorder="1" applyAlignment="1">
      <alignment vertical="center"/>
    </xf>
    <xf numFmtId="183" fontId="12" fillId="0" borderId="100" xfId="3" applyNumberFormat="1" applyFont="1" applyBorder="1" applyAlignment="1">
      <alignment horizontal="right" vertical="center"/>
    </xf>
    <xf numFmtId="183" fontId="12" fillId="0" borderId="104" xfId="3" applyNumberFormat="1" applyFont="1" applyBorder="1" applyAlignment="1">
      <alignment horizontal="right" vertical="center"/>
    </xf>
    <xf numFmtId="183" fontId="11" fillId="2" borderId="7" xfId="3" applyNumberFormat="1" applyFont="1" applyFill="1" applyBorder="1" applyAlignment="1">
      <alignment vertical="center"/>
    </xf>
    <xf numFmtId="184" fontId="11" fillId="2" borderId="124" xfId="3" applyNumberFormat="1" applyFont="1" applyFill="1" applyBorder="1" applyAlignment="1">
      <alignment vertical="center"/>
    </xf>
    <xf numFmtId="183" fontId="11" fillId="2" borderId="124" xfId="3" applyNumberFormat="1" applyFont="1" applyFill="1" applyBorder="1" applyAlignment="1">
      <alignment vertical="center"/>
    </xf>
    <xf numFmtId="184" fontId="11" fillId="2" borderId="125" xfId="3" applyNumberFormat="1" applyFont="1" applyFill="1" applyBorder="1" applyAlignment="1">
      <alignment vertical="center"/>
    </xf>
    <xf numFmtId="184" fontId="11" fillId="2" borderId="7" xfId="3" applyNumberFormat="1" applyFont="1" applyFill="1" applyBorder="1" applyAlignment="1">
      <alignment vertical="center"/>
    </xf>
    <xf numFmtId="0" fontId="3" fillId="2" borderId="106" xfId="2" applyFont="1" applyFill="1" applyBorder="1" applyAlignment="1">
      <alignment horizontal="center" vertical="center" textRotation="255"/>
    </xf>
    <xf numFmtId="0" fontId="11" fillId="4" borderId="20" xfId="3" applyFont="1" applyFill="1" applyBorder="1" applyAlignment="1">
      <alignment vertical="center" shrinkToFit="1"/>
    </xf>
    <xf numFmtId="0" fontId="11" fillId="4" borderId="27" xfId="3" applyFont="1" applyFill="1" applyBorder="1" applyAlignment="1">
      <alignment vertical="center" shrinkToFit="1"/>
    </xf>
    <xf numFmtId="0" fontId="11" fillId="4" borderId="28" xfId="3" applyFont="1" applyFill="1" applyBorder="1" applyAlignment="1">
      <alignment vertical="center" shrinkToFit="1"/>
    </xf>
    <xf numFmtId="183" fontId="11" fillId="2" borderId="126" xfId="3" applyNumberFormat="1" applyFont="1" applyFill="1" applyBorder="1" applyAlignment="1">
      <alignment horizontal="right" vertical="center"/>
    </xf>
    <xf numFmtId="183" fontId="11" fillId="2" borderId="117" xfId="3" applyNumberFormat="1" applyFont="1" applyFill="1" applyBorder="1" applyAlignment="1">
      <alignment horizontal="right" vertical="center"/>
    </xf>
    <xf numFmtId="183" fontId="11" fillId="2" borderId="2" xfId="3" applyNumberFormat="1" applyFont="1" applyFill="1" applyBorder="1" applyAlignment="1">
      <alignment vertical="center"/>
    </xf>
    <xf numFmtId="184" fontId="11" fillId="2" borderId="127" xfId="3" applyNumberFormat="1" applyFont="1" applyFill="1" applyBorder="1" applyAlignment="1">
      <alignment vertical="center"/>
    </xf>
    <xf numFmtId="183" fontId="11" fillId="2" borderId="127" xfId="3" applyNumberFormat="1" applyFont="1" applyFill="1" applyBorder="1" applyAlignment="1">
      <alignment vertical="center"/>
    </xf>
    <xf numFmtId="0" fontId="3" fillId="2" borderId="110" xfId="2" applyFont="1" applyFill="1" applyBorder="1" applyAlignment="1">
      <alignment horizontal="center" vertical="center" wrapText="1"/>
    </xf>
    <xf numFmtId="185" fontId="11" fillId="0" borderId="100" xfId="3" applyNumberFormat="1" applyFont="1" applyBorder="1" applyAlignment="1">
      <alignment vertical="center"/>
    </xf>
    <xf numFmtId="185" fontId="11" fillId="0" borderId="104" xfId="3" applyNumberFormat="1" applyFont="1" applyBorder="1" applyAlignment="1">
      <alignment vertical="center"/>
    </xf>
    <xf numFmtId="0" fontId="7" fillId="2" borderId="105" xfId="2" applyFont="1" applyFill="1" applyBorder="1" applyAlignment="1">
      <alignment horizontal="center" vertical="center" wrapText="1"/>
    </xf>
    <xf numFmtId="0" fontId="11" fillId="4" borderId="20" xfId="3" applyFont="1" applyFill="1" applyBorder="1" applyAlignment="1">
      <alignment vertical="center" wrapText="1"/>
    </xf>
    <xf numFmtId="0" fontId="11" fillId="4" borderId="27" xfId="3" applyFont="1" applyFill="1" applyBorder="1" applyAlignment="1">
      <alignment vertical="center" wrapText="1"/>
    </xf>
    <xf numFmtId="0" fontId="11" fillId="4" borderId="28" xfId="3" applyFont="1" applyFill="1" applyBorder="1" applyAlignment="1">
      <alignment vertical="center" wrapText="1"/>
    </xf>
    <xf numFmtId="9" fontId="11" fillId="2" borderId="108" xfId="3" applyNumberFormat="1" applyFont="1" applyFill="1" applyBorder="1" applyAlignment="1">
      <alignment vertical="center"/>
    </xf>
    <xf numFmtId="0" fontId="7" fillId="2" borderId="110" xfId="2" applyFont="1" applyFill="1" applyBorder="1" applyAlignment="1">
      <alignment horizontal="center" vertical="center" wrapText="1"/>
    </xf>
    <xf numFmtId="186" fontId="11" fillId="6" borderId="99" xfId="3" applyNumberFormat="1" applyFont="1" applyFill="1" applyBorder="1" applyAlignment="1">
      <alignment horizontal="left" vertical="center" wrapText="1"/>
    </xf>
    <xf numFmtId="186" fontId="11" fillId="6" borderId="100" xfId="3" applyNumberFormat="1" applyFont="1" applyFill="1" applyBorder="1" applyAlignment="1">
      <alignment horizontal="left" vertical="center" wrapText="1"/>
    </xf>
    <xf numFmtId="186" fontId="11" fillId="6" borderId="104" xfId="3" applyNumberFormat="1" applyFont="1" applyFill="1" applyBorder="1" applyAlignment="1">
      <alignment horizontal="left" vertical="center" wrapText="1"/>
    </xf>
    <xf numFmtId="49" fontId="11" fillId="2" borderId="94" xfId="3" applyNumberFormat="1" applyFont="1" applyFill="1" applyBorder="1" applyAlignment="1">
      <alignment horizontal="center" vertical="center"/>
    </xf>
    <xf numFmtId="186" fontId="11" fillId="4" borderId="100" xfId="3" applyNumberFormat="1" applyFont="1" applyFill="1" applyBorder="1" applyAlignment="1">
      <alignment vertical="center"/>
    </xf>
    <xf numFmtId="186" fontId="11" fillId="4" borderId="104" xfId="3" applyNumberFormat="1" applyFont="1" applyFill="1" applyBorder="1" applyAlignment="1">
      <alignment vertical="center"/>
    </xf>
    <xf numFmtId="183" fontId="11" fillId="2" borderId="117" xfId="3" applyNumberFormat="1" applyFont="1" applyFill="1" applyBorder="1" applyAlignment="1">
      <alignment vertical="center"/>
    </xf>
    <xf numFmtId="187" fontId="3" fillId="2" borderId="110" xfId="2" applyNumberFormat="1" applyFont="1" applyFill="1" applyBorder="1" applyAlignment="1">
      <alignment horizontal="center" vertical="center" shrinkToFit="1"/>
    </xf>
    <xf numFmtId="0" fontId="11" fillId="6" borderId="99" xfId="3" applyFont="1" applyFill="1" applyBorder="1" applyAlignment="1">
      <alignment vertical="center" wrapText="1"/>
    </xf>
    <xf numFmtId="0" fontId="11" fillId="6" borderId="100" xfId="3" applyFont="1" applyFill="1" applyBorder="1" applyAlignment="1">
      <alignment vertical="center" wrapText="1"/>
    </xf>
    <xf numFmtId="0" fontId="11" fillId="6" borderId="104" xfId="3" applyFont="1" applyFill="1" applyBorder="1" applyAlignment="1">
      <alignment vertical="center" wrapText="1"/>
    </xf>
    <xf numFmtId="184" fontId="11" fillId="0" borderId="100" xfId="3" applyNumberFormat="1" applyFont="1" applyBorder="1" applyAlignment="1">
      <alignment vertical="center"/>
    </xf>
    <xf numFmtId="184" fontId="11" fillId="0" borderId="104" xfId="3" applyNumberFormat="1" applyFont="1" applyBorder="1" applyAlignment="1">
      <alignment vertical="center"/>
    </xf>
    <xf numFmtId="187" fontId="16" fillId="2" borderId="105" xfId="3" applyNumberFormat="1" applyFont="1" applyFill="1" applyBorder="1" applyAlignment="1">
      <alignment horizontal="center" vertical="center" shrinkToFit="1"/>
    </xf>
    <xf numFmtId="0" fontId="3" fillId="2" borderId="110" xfId="2" applyFont="1" applyFill="1" applyBorder="1" applyAlignment="1">
      <alignment horizontal="center" vertical="center"/>
    </xf>
    <xf numFmtId="183" fontId="11" fillId="2" borderId="128" xfId="3" applyNumberFormat="1" applyFont="1" applyFill="1" applyBorder="1" applyAlignment="1">
      <alignment vertical="center"/>
    </xf>
    <xf numFmtId="184" fontId="11" fillId="2" borderId="76" xfId="3" applyNumberFormat="1" applyFont="1" applyFill="1" applyBorder="1" applyAlignment="1">
      <alignment vertical="center"/>
    </xf>
    <xf numFmtId="0" fontId="16" fillId="2" borderId="105" xfId="3" applyFont="1" applyFill="1" applyBorder="1" applyAlignment="1">
      <alignment horizontal="center" vertical="center"/>
    </xf>
    <xf numFmtId="0" fontId="11" fillId="4" borderId="20" xfId="3" applyFont="1" applyFill="1" applyBorder="1" applyAlignment="1">
      <alignment horizontal="left" vertical="center" wrapText="1"/>
    </xf>
    <xf numFmtId="0" fontId="11" fillId="4" borderId="27" xfId="3" applyFont="1" applyFill="1" applyBorder="1" applyAlignment="1">
      <alignment horizontal="left" vertical="center" wrapText="1"/>
    </xf>
    <xf numFmtId="0" fontId="11" fillId="4" borderId="28" xfId="3" applyFont="1" applyFill="1" applyBorder="1" applyAlignment="1">
      <alignment horizontal="left" vertical="center" wrapText="1"/>
    </xf>
    <xf numFmtId="0" fontId="16" fillId="2" borderId="127" xfId="3" applyFont="1" applyFill="1" applyBorder="1"/>
    <xf numFmtId="0" fontId="16" fillId="2" borderId="1" xfId="3" applyFont="1" applyFill="1" applyBorder="1"/>
    <xf numFmtId="0" fontId="3" fillId="2" borderId="110" xfId="2" applyFont="1" applyFill="1" applyBorder="1" applyAlignment="1">
      <alignment horizontal="center" vertical="center" shrinkToFit="1"/>
    </xf>
    <xf numFmtId="0" fontId="11" fillId="6" borderId="34" xfId="3" applyFont="1" applyFill="1" applyBorder="1" applyAlignment="1" applyProtection="1">
      <alignment vertical="center" wrapText="1"/>
      <protection locked="0"/>
    </xf>
    <xf numFmtId="0" fontId="11" fillId="6" borderId="0" xfId="3" applyFont="1" applyFill="1" applyAlignment="1" applyProtection="1">
      <alignment vertical="center" wrapText="1"/>
      <protection locked="0"/>
    </xf>
    <xf numFmtId="0" fontId="11" fillId="6" borderId="12" xfId="3" applyFont="1" applyFill="1" applyBorder="1" applyAlignment="1" applyProtection="1">
      <alignment vertical="center" wrapText="1"/>
      <protection locked="0"/>
    </xf>
    <xf numFmtId="0" fontId="16" fillId="2" borderId="94" xfId="3" applyFont="1" applyFill="1" applyBorder="1"/>
    <xf numFmtId="0" fontId="16" fillId="2" borderId="0" xfId="3" applyFont="1" applyFill="1"/>
    <xf numFmtId="0" fontId="16" fillId="2" borderId="88" xfId="3" applyFont="1" applyFill="1" applyBorder="1"/>
    <xf numFmtId="184" fontId="11" fillId="0" borderId="0" xfId="3" applyNumberFormat="1" applyFont="1" applyAlignment="1">
      <alignment vertical="center"/>
    </xf>
    <xf numFmtId="184" fontId="11" fillId="0" borderId="12" xfId="3" applyNumberFormat="1" applyFont="1" applyBorder="1" applyAlignment="1">
      <alignment vertical="center"/>
    </xf>
    <xf numFmtId="0" fontId="16" fillId="2" borderId="4" xfId="3" applyFont="1" applyFill="1" applyBorder="1"/>
    <xf numFmtId="0" fontId="16" fillId="2" borderId="76" xfId="3" applyFont="1" applyFill="1" applyBorder="1"/>
    <xf numFmtId="0" fontId="16" fillId="2" borderId="112" xfId="3" applyFont="1" applyFill="1" applyBorder="1" applyAlignment="1">
      <alignment horizontal="center" vertical="center" shrinkToFit="1"/>
    </xf>
    <xf numFmtId="0" fontId="40" fillId="2" borderId="110" xfId="2" applyFont="1" applyFill="1" applyBorder="1" applyAlignment="1">
      <alignment horizontal="center" vertical="center" shrinkToFit="1"/>
    </xf>
    <xf numFmtId="0" fontId="11" fillId="6" borderId="39" xfId="3" applyFont="1" applyFill="1" applyBorder="1" applyAlignment="1" applyProtection="1">
      <alignment vertical="center" wrapText="1"/>
      <protection locked="0"/>
    </xf>
    <xf numFmtId="0" fontId="11" fillId="6" borderId="40" xfId="3" applyFont="1" applyFill="1" applyBorder="1" applyAlignment="1" applyProtection="1">
      <alignment vertical="center" wrapText="1"/>
      <protection locked="0"/>
    </xf>
    <xf numFmtId="0" fontId="11" fillId="6" borderId="47" xfId="3" applyFont="1" applyFill="1" applyBorder="1" applyAlignment="1" applyProtection="1">
      <alignment vertical="center" wrapText="1"/>
      <protection locked="0"/>
    </xf>
    <xf numFmtId="0" fontId="16" fillId="2" borderId="129" xfId="3" applyFont="1" applyFill="1" applyBorder="1"/>
    <xf numFmtId="0" fontId="16" fillId="2" borderId="130" xfId="3" applyFont="1" applyFill="1" applyBorder="1"/>
    <xf numFmtId="0" fontId="16" fillId="2" borderId="131" xfId="3" applyFont="1" applyFill="1" applyBorder="1" applyAlignment="1">
      <alignment horizontal="center" vertical="center" shrinkToFit="1"/>
    </xf>
    <xf numFmtId="0" fontId="11" fillId="2" borderId="120" xfId="3" applyFont="1" applyFill="1" applyBorder="1" applyAlignment="1">
      <alignment horizontal="center" vertical="center" textRotation="255"/>
    </xf>
    <xf numFmtId="0" fontId="11" fillId="4" borderId="96" xfId="3" applyFont="1" applyFill="1" applyBorder="1" applyAlignment="1">
      <alignment vertical="center" wrapText="1"/>
    </xf>
    <xf numFmtId="0" fontId="11" fillId="4" borderId="86" xfId="3" applyFont="1" applyFill="1" applyBorder="1" applyAlignment="1">
      <alignment vertical="center" wrapText="1"/>
    </xf>
    <xf numFmtId="0" fontId="11" fillId="4" borderId="95" xfId="3" applyFont="1" applyFill="1" applyBorder="1" applyAlignment="1">
      <alignment vertical="center" wrapText="1"/>
    </xf>
    <xf numFmtId="184" fontId="11" fillId="2" borderId="95" xfId="3" applyNumberFormat="1" applyFont="1" applyFill="1" applyBorder="1" applyAlignment="1">
      <alignment vertical="center"/>
    </xf>
    <xf numFmtId="184" fontId="11" fillId="2" borderId="86" xfId="3" applyNumberFormat="1" applyFont="1" applyFill="1" applyBorder="1" applyAlignment="1">
      <alignment vertical="center"/>
    </xf>
    <xf numFmtId="183" fontId="11" fillId="2" borderId="84" xfId="3" applyNumberFormat="1" applyFont="1" applyFill="1" applyBorder="1" applyAlignment="1">
      <alignment vertical="center"/>
    </xf>
    <xf numFmtId="183" fontId="11" fillId="2" borderId="85" xfId="3" applyNumberFormat="1" applyFont="1" applyFill="1" applyBorder="1" applyAlignment="1">
      <alignment vertical="center"/>
    </xf>
    <xf numFmtId="183" fontId="11" fillId="4" borderId="95" xfId="3" applyNumberFormat="1" applyFont="1" applyFill="1" applyBorder="1" applyAlignment="1">
      <alignment vertical="center"/>
    </xf>
    <xf numFmtId="184" fontId="11" fillId="4" borderId="95" xfId="3" applyNumberFormat="1" applyFont="1" applyFill="1" applyBorder="1" applyAlignment="1">
      <alignment vertical="center"/>
    </xf>
    <xf numFmtId="183" fontId="11" fillId="4" borderId="86" xfId="3" applyNumberFormat="1" applyFont="1" applyFill="1" applyBorder="1" applyAlignment="1">
      <alignment vertical="center"/>
    </xf>
    <xf numFmtId="0" fontId="11" fillId="4" borderId="121" xfId="3" applyFont="1" applyFill="1" applyBorder="1" applyAlignment="1">
      <alignment vertical="center"/>
    </xf>
    <xf numFmtId="184" fontId="11" fillId="4" borderId="123" xfId="3" applyNumberFormat="1" applyFont="1" applyFill="1" applyBorder="1" applyAlignment="1">
      <alignment vertical="center"/>
    </xf>
    <xf numFmtId="0" fontId="16" fillId="2" borderId="69" xfId="3" applyFont="1" applyFill="1" applyBorder="1" applyAlignment="1">
      <alignment horizontal="center" vertical="center"/>
    </xf>
    <xf numFmtId="0" fontId="11" fillId="2" borderId="132" xfId="3" applyFont="1" applyFill="1" applyBorder="1" applyAlignment="1">
      <alignment horizontal="center" vertical="center" textRotation="255"/>
    </xf>
    <xf numFmtId="184" fontId="11" fillId="2" borderId="104" xfId="3" applyNumberFormat="1" applyFont="1" applyFill="1" applyBorder="1" applyAlignment="1">
      <alignment vertical="center"/>
    </xf>
    <xf numFmtId="183" fontId="11" fillId="2" borderId="103" xfId="3" applyNumberFormat="1" applyFont="1" applyFill="1" applyBorder="1" applyAlignment="1">
      <alignment vertical="center"/>
    </xf>
    <xf numFmtId="183" fontId="11" fillId="2" borderId="101" xfId="3" applyNumberFormat="1" applyFont="1" applyFill="1" applyBorder="1" applyAlignment="1">
      <alignment vertical="center"/>
    </xf>
    <xf numFmtId="0" fontId="9" fillId="0" borderId="100" xfId="3" applyFont="1" applyBorder="1" applyAlignment="1">
      <alignment horizontal="right" vertical="center"/>
    </xf>
    <xf numFmtId="0" fontId="9" fillId="0" borderId="104" xfId="3" applyFont="1" applyBorder="1" applyAlignment="1">
      <alignment horizontal="right" vertical="center"/>
    </xf>
    <xf numFmtId="183" fontId="11" fillId="0" borderId="104" xfId="3" applyNumberFormat="1" applyFont="1" applyBorder="1" applyAlignment="1">
      <alignment vertical="center"/>
    </xf>
    <xf numFmtId="0" fontId="11" fillId="0" borderId="104" xfId="3" applyFont="1" applyBorder="1" applyAlignment="1">
      <alignment vertical="center"/>
    </xf>
    <xf numFmtId="0" fontId="9" fillId="0" borderId="100" xfId="3" applyFont="1" applyBorder="1" applyAlignment="1">
      <alignment horizontal="right" vertical="center"/>
    </xf>
    <xf numFmtId="184" fontId="11" fillId="0" borderId="102" xfId="3" applyNumberFormat="1" applyFont="1" applyBorder="1" applyAlignment="1">
      <alignment vertical="center"/>
    </xf>
    <xf numFmtId="184" fontId="11" fillId="0" borderId="26" xfId="3" applyNumberFormat="1" applyFont="1" applyBorder="1" applyAlignment="1">
      <alignment vertical="center"/>
    </xf>
    <xf numFmtId="184" fontId="11" fillId="0" borderId="104" xfId="3" applyNumberFormat="1" applyFont="1" applyBorder="1" applyAlignment="1">
      <alignment vertical="center"/>
    </xf>
    <xf numFmtId="0" fontId="16" fillId="2" borderId="133" xfId="3" applyFont="1" applyFill="1" applyBorder="1" applyAlignment="1">
      <alignment horizontal="center" vertical="center"/>
    </xf>
    <xf numFmtId="0" fontId="11" fillId="2" borderId="59" xfId="3" applyFont="1" applyFill="1" applyBorder="1" applyAlignment="1">
      <alignment horizontal="center" vertical="center" textRotation="255"/>
    </xf>
    <xf numFmtId="182" fontId="11" fillId="4" borderId="134" xfId="3" applyNumberFormat="1" applyFont="1" applyFill="1" applyBorder="1" applyAlignment="1" applyProtection="1">
      <alignment vertical="center"/>
      <protection locked="0"/>
    </xf>
    <xf numFmtId="184" fontId="11" fillId="4" borderId="134" xfId="3" applyNumberFormat="1" applyFont="1" applyFill="1" applyBorder="1" applyAlignment="1" applyProtection="1">
      <alignment vertical="center"/>
      <protection locked="0"/>
    </xf>
    <xf numFmtId="184" fontId="11" fillId="4" borderId="27" xfId="3" applyNumberFormat="1" applyFont="1" applyFill="1" applyBorder="1" applyAlignment="1">
      <alignment vertical="center"/>
    </xf>
    <xf numFmtId="183" fontId="11" fillId="2" borderId="109" xfId="3" applyNumberFormat="1" applyFont="1" applyFill="1" applyBorder="1" applyAlignment="1">
      <alignment vertical="center"/>
    </xf>
    <xf numFmtId="183" fontId="11" fillId="2" borderId="107" xfId="3" applyNumberFormat="1" applyFont="1" applyFill="1" applyBorder="1" applyAlignment="1">
      <alignment vertical="center"/>
    </xf>
    <xf numFmtId="183" fontId="11" fillId="4" borderId="28" xfId="3" applyNumberFormat="1" applyFont="1" applyFill="1" applyBorder="1" applyAlignment="1">
      <alignment vertical="center"/>
    </xf>
    <xf numFmtId="184" fontId="11" fillId="4" borderId="28" xfId="3" applyNumberFormat="1" applyFont="1" applyFill="1" applyBorder="1" applyAlignment="1">
      <alignment vertical="center"/>
    </xf>
    <xf numFmtId="188" fontId="11" fillId="4" borderId="27" xfId="3" applyNumberFormat="1" applyFont="1" applyFill="1" applyBorder="1" applyAlignment="1">
      <alignment vertical="center"/>
    </xf>
    <xf numFmtId="0" fontId="11" fillId="4" borderId="111" xfId="3" applyFont="1" applyFill="1" applyBorder="1" applyAlignment="1">
      <alignment vertical="center"/>
    </xf>
    <xf numFmtId="184" fontId="11" fillId="4" borderId="21" xfId="3" applyNumberFormat="1" applyFont="1" applyFill="1" applyBorder="1" applyAlignment="1">
      <alignment vertical="center"/>
    </xf>
    <xf numFmtId="0" fontId="11" fillId="2" borderId="69" xfId="3" applyFont="1" applyFill="1" applyBorder="1" applyAlignment="1">
      <alignment horizontal="center" vertical="center"/>
    </xf>
    <xf numFmtId="184" fontId="11" fillId="0" borderId="12" xfId="3" applyNumberFormat="1" applyFont="1" applyBorder="1" applyAlignment="1">
      <alignment vertical="center"/>
    </xf>
    <xf numFmtId="184" fontId="11" fillId="0" borderId="0" xfId="3" applyNumberFormat="1" applyFont="1" applyAlignment="1">
      <alignment vertical="center"/>
    </xf>
    <xf numFmtId="183" fontId="11" fillId="0" borderId="12" xfId="3" applyNumberFormat="1" applyFont="1" applyBorder="1" applyAlignment="1">
      <alignment vertical="center"/>
    </xf>
    <xf numFmtId="0" fontId="11" fillId="0" borderId="12" xfId="3" applyFont="1" applyBorder="1" applyAlignment="1">
      <alignment vertical="center"/>
    </xf>
    <xf numFmtId="188" fontId="11" fillId="0" borderId="0" xfId="3" applyNumberFormat="1" applyFont="1" applyAlignment="1">
      <alignment vertical="center"/>
    </xf>
    <xf numFmtId="184" fontId="11" fillId="0" borderId="94" xfId="3" applyNumberFormat="1" applyFont="1" applyBorder="1" applyAlignment="1">
      <alignment vertical="center"/>
    </xf>
    <xf numFmtId="184" fontId="11" fillId="0" borderId="24" xfId="3" applyNumberFormat="1" applyFont="1" applyBorder="1" applyAlignment="1">
      <alignment vertical="center"/>
    </xf>
    <xf numFmtId="0" fontId="11" fillId="2" borderId="133" xfId="3" applyFont="1" applyFill="1" applyBorder="1" applyAlignment="1">
      <alignment horizontal="center" vertical="center"/>
    </xf>
    <xf numFmtId="0" fontId="11" fillId="2" borderId="72" xfId="3" applyFont="1" applyFill="1" applyBorder="1" applyAlignment="1">
      <alignment horizontal="center" vertical="center" textRotation="255"/>
    </xf>
    <xf numFmtId="0" fontId="11" fillId="4" borderId="96" xfId="3" applyFont="1" applyFill="1" applyBorder="1" applyAlignment="1">
      <alignment horizontal="left" vertical="center" wrapText="1"/>
    </xf>
    <xf numFmtId="0" fontId="11" fillId="4" borderId="86" xfId="3" applyFont="1" applyFill="1" applyBorder="1" applyAlignment="1">
      <alignment horizontal="left" vertical="center" wrapText="1"/>
    </xf>
    <xf numFmtId="0" fontId="11" fillId="4" borderId="95" xfId="3" applyFont="1" applyFill="1" applyBorder="1" applyAlignment="1">
      <alignment horizontal="left" vertical="center" wrapText="1"/>
    </xf>
    <xf numFmtId="184" fontId="11" fillId="2" borderId="135" xfId="3" applyNumberFormat="1" applyFont="1" applyFill="1" applyBorder="1" applyAlignment="1" applyProtection="1">
      <alignment vertical="center"/>
      <protection locked="0"/>
    </xf>
    <xf numFmtId="184" fontId="11" fillId="3" borderId="135" xfId="3" applyNumberFormat="1" applyFont="1" applyFill="1" applyBorder="1" applyAlignment="1" applyProtection="1">
      <alignment vertical="center"/>
      <protection locked="0"/>
    </xf>
    <xf numFmtId="184" fontId="11" fillId="3" borderId="86" xfId="3" applyNumberFormat="1" applyFont="1" applyFill="1" applyBorder="1" applyAlignment="1">
      <alignment vertical="center"/>
    </xf>
    <xf numFmtId="183" fontId="11" fillId="3" borderId="95" xfId="3" applyNumberFormat="1" applyFont="1" applyFill="1" applyBorder="1" applyAlignment="1">
      <alignment vertical="center"/>
    </xf>
    <xf numFmtId="184" fontId="11" fillId="3" borderId="95" xfId="3" applyNumberFormat="1" applyFont="1" applyFill="1" applyBorder="1" applyAlignment="1">
      <alignment vertical="center"/>
    </xf>
    <xf numFmtId="0" fontId="11" fillId="3" borderId="121" xfId="3" applyFont="1" applyFill="1" applyBorder="1" applyAlignment="1">
      <alignment vertical="center"/>
    </xf>
    <xf numFmtId="184" fontId="11" fillId="3" borderId="123" xfId="3" applyNumberFormat="1" applyFont="1" applyFill="1" applyBorder="1" applyAlignment="1">
      <alignment vertical="center"/>
    </xf>
    <xf numFmtId="0" fontId="11" fillId="2" borderId="136" xfId="3" applyFont="1" applyFill="1" applyBorder="1" applyAlignment="1">
      <alignment horizontal="center" vertical="center"/>
    </xf>
    <xf numFmtId="0" fontId="11" fillId="2" borderId="59" xfId="3" applyFont="1" applyFill="1" applyBorder="1" applyAlignment="1">
      <alignment horizontal="center" vertical="center"/>
    </xf>
    <xf numFmtId="184" fontId="11" fillId="2" borderId="12" xfId="3" applyNumberFormat="1" applyFont="1" applyFill="1" applyBorder="1" applyAlignment="1" applyProtection="1">
      <alignment vertical="center"/>
      <protection locked="0"/>
    </xf>
    <xf numFmtId="184" fontId="11" fillId="3" borderId="12" xfId="3" applyNumberFormat="1" applyFont="1" applyFill="1" applyBorder="1" applyAlignment="1" applyProtection="1">
      <alignment vertical="center"/>
      <protection locked="0"/>
    </xf>
    <xf numFmtId="184" fontId="11" fillId="3" borderId="0" xfId="3" applyNumberFormat="1" applyFont="1" applyFill="1" applyAlignment="1">
      <alignment vertical="center"/>
    </xf>
    <xf numFmtId="183" fontId="11" fillId="2" borderId="89" xfId="3" applyNumberFormat="1" applyFont="1" applyFill="1" applyBorder="1" applyAlignment="1">
      <alignment vertical="center"/>
    </xf>
    <xf numFmtId="183" fontId="11" fillId="2" borderId="88" xfId="3" applyNumberFormat="1" applyFont="1" applyFill="1" applyBorder="1" applyAlignment="1">
      <alignment vertical="center"/>
    </xf>
    <xf numFmtId="183" fontId="11" fillId="3" borderId="12" xfId="3" applyNumberFormat="1" applyFont="1" applyFill="1" applyBorder="1" applyAlignment="1">
      <alignment vertical="center"/>
    </xf>
    <xf numFmtId="0" fontId="11" fillId="3" borderId="12" xfId="3" applyFont="1" applyFill="1" applyBorder="1" applyAlignment="1">
      <alignment vertical="center"/>
    </xf>
    <xf numFmtId="184" fontId="11" fillId="3" borderId="94" xfId="3" applyNumberFormat="1" applyFont="1" applyFill="1" applyBorder="1" applyAlignment="1">
      <alignment vertical="center"/>
    </xf>
    <xf numFmtId="184" fontId="11" fillId="3" borderId="24" xfId="3" applyNumberFormat="1" applyFont="1" applyFill="1" applyBorder="1" applyAlignment="1">
      <alignment vertical="center"/>
    </xf>
    <xf numFmtId="184" fontId="11" fillId="3" borderId="12" xfId="3" applyNumberFormat="1" applyFont="1" applyFill="1" applyBorder="1" applyAlignment="1">
      <alignment vertical="center"/>
    </xf>
    <xf numFmtId="0" fontId="11" fillId="2" borderId="56" xfId="3" applyFont="1" applyFill="1" applyBorder="1" applyAlignment="1">
      <alignment horizontal="center" vertical="center"/>
    </xf>
    <xf numFmtId="0" fontId="11" fillId="6" borderId="99" xfId="3" applyFont="1" applyFill="1" applyBorder="1" applyAlignment="1" applyProtection="1">
      <alignment vertical="center" wrapText="1"/>
      <protection locked="0"/>
    </xf>
    <xf numFmtId="0" fontId="11" fillId="6" borderId="100" xfId="3" applyFont="1" applyFill="1" applyBorder="1" applyAlignment="1" applyProtection="1">
      <alignment vertical="center" wrapText="1"/>
      <protection locked="0"/>
    </xf>
    <xf numFmtId="0" fontId="11" fillId="6" borderId="104" xfId="3" applyFont="1" applyFill="1" applyBorder="1" applyAlignment="1" applyProtection="1">
      <alignment vertical="center" wrapText="1"/>
      <protection locked="0"/>
    </xf>
    <xf numFmtId="184" fontId="11" fillId="0" borderId="104" xfId="3" applyNumberFormat="1" applyFont="1" applyBorder="1" applyAlignment="1" applyProtection="1">
      <alignment vertical="center"/>
      <protection locked="0"/>
    </xf>
    <xf numFmtId="184" fontId="11" fillId="0" borderId="100" xfId="3" applyNumberFormat="1" applyFont="1" applyBorder="1" applyAlignment="1">
      <alignment vertical="center"/>
    </xf>
    <xf numFmtId="188" fontId="11" fillId="0" borderId="100" xfId="3" applyNumberFormat="1" applyFont="1" applyBorder="1" applyAlignment="1">
      <alignment vertical="center"/>
    </xf>
    <xf numFmtId="184" fontId="11" fillId="0" borderId="137" xfId="3" applyNumberFormat="1" applyFont="1" applyBorder="1" applyAlignment="1" applyProtection="1">
      <alignment vertical="center"/>
      <protection locked="0"/>
    </xf>
    <xf numFmtId="182" fontId="11" fillId="4" borderId="138" xfId="3" applyNumberFormat="1" applyFont="1" applyFill="1" applyBorder="1" applyAlignment="1" applyProtection="1">
      <alignment vertical="center"/>
      <protection locked="0"/>
    </xf>
    <xf numFmtId="184" fontId="11" fillId="4" borderId="138" xfId="3" applyNumberFormat="1" applyFont="1" applyFill="1" applyBorder="1" applyAlignment="1" applyProtection="1">
      <alignment vertical="center"/>
      <protection locked="0"/>
    </xf>
    <xf numFmtId="184" fontId="11" fillId="0" borderId="12" xfId="3" applyNumberFormat="1" applyFont="1" applyBorder="1" applyAlignment="1" applyProtection="1">
      <alignment vertical="center"/>
      <protection locked="0"/>
    </xf>
    <xf numFmtId="183" fontId="11" fillId="2" borderId="139" xfId="3" applyNumberFormat="1" applyFont="1" applyFill="1" applyBorder="1" applyAlignment="1">
      <alignment vertical="center"/>
    </xf>
    <xf numFmtId="183" fontId="11" fillId="2" borderId="140" xfId="3" applyNumberFormat="1" applyFont="1" applyFill="1" applyBorder="1" applyAlignment="1">
      <alignment vertical="center"/>
    </xf>
    <xf numFmtId="184" fontId="11" fillId="0" borderId="40" xfId="3" applyNumberFormat="1" applyFont="1" applyBorder="1" applyAlignment="1">
      <alignment vertical="center"/>
    </xf>
    <xf numFmtId="184" fontId="11" fillId="0" borderId="47" xfId="3" applyNumberFormat="1" applyFont="1" applyBorder="1" applyAlignment="1">
      <alignment vertical="center"/>
    </xf>
    <xf numFmtId="0" fontId="11" fillId="2" borderId="43" xfId="3" applyFont="1" applyFill="1" applyBorder="1" applyAlignment="1">
      <alignment horizontal="center" vertical="center"/>
    </xf>
    <xf numFmtId="0" fontId="11" fillId="2" borderId="72" xfId="3" applyFont="1" applyFill="1" applyBorder="1" applyAlignment="1">
      <alignment horizontal="center" vertical="center"/>
    </xf>
    <xf numFmtId="0" fontId="11" fillId="4" borderId="13" xfId="3" applyFont="1" applyFill="1" applyBorder="1" applyAlignment="1" applyProtection="1">
      <alignment vertical="center" wrapText="1"/>
      <protection locked="0"/>
    </xf>
    <xf numFmtId="0" fontId="11" fillId="4" borderId="17" xfId="3" applyFont="1" applyFill="1" applyBorder="1" applyAlignment="1" applyProtection="1">
      <alignment vertical="center" wrapText="1"/>
      <protection locked="0"/>
    </xf>
    <xf numFmtId="0" fontId="11" fillId="4" borderId="19" xfId="3" applyFont="1" applyFill="1" applyBorder="1" applyAlignment="1" applyProtection="1">
      <alignment vertical="center" wrapText="1"/>
      <protection locked="0"/>
    </xf>
    <xf numFmtId="182" fontId="11" fillId="4" borderId="141" xfId="3" applyNumberFormat="1" applyFont="1" applyFill="1" applyBorder="1" applyAlignment="1" applyProtection="1">
      <alignment vertical="center"/>
      <protection locked="0"/>
    </xf>
    <xf numFmtId="184" fontId="11" fillId="4" borderId="141" xfId="3" applyNumberFormat="1" applyFont="1" applyFill="1" applyBorder="1" applyAlignment="1" applyProtection="1">
      <alignment vertical="center"/>
      <protection locked="0"/>
    </xf>
    <xf numFmtId="184" fontId="11" fillId="4" borderId="17" xfId="3" applyNumberFormat="1" applyFont="1" applyFill="1" applyBorder="1" applyAlignment="1">
      <alignment vertical="center"/>
    </xf>
    <xf numFmtId="183" fontId="12" fillId="2" borderId="142" xfId="3" applyNumberFormat="1" applyFont="1" applyFill="1" applyBorder="1" applyAlignment="1">
      <alignment vertical="center"/>
    </xf>
    <xf numFmtId="183" fontId="12" fillId="2" borderId="83" xfId="3" applyNumberFormat="1" applyFont="1" applyFill="1" applyBorder="1" applyAlignment="1">
      <alignment vertical="center"/>
    </xf>
    <xf numFmtId="183" fontId="11" fillId="4" borderId="17" xfId="3" applyNumberFormat="1" applyFont="1" applyFill="1" applyBorder="1" applyAlignment="1">
      <alignment vertical="center"/>
    </xf>
    <xf numFmtId="183" fontId="11" fillId="4" borderId="19" xfId="3" applyNumberFormat="1" applyFont="1" applyFill="1" applyBorder="1" applyAlignment="1">
      <alignment vertical="center"/>
    </xf>
    <xf numFmtId="183" fontId="11" fillId="4" borderId="19" xfId="3" applyNumberFormat="1" applyFont="1" applyFill="1" applyBorder="1" applyAlignment="1">
      <alignment vertical="center"/>
    </xf>
    <xf numFmtId="184" fontId="11" fillId="4" borderId="19" xfId="3" applyNumberFormat="1" applyFont="1" applyFill="1" applyBorder="1" applyAlignment="1">
      <alignment vertical="center"/>
    </xf>
    <xf numFmtId="188" fontId="11" fillId="4" borderId="17" xfId="3" applyNumberFormat="1" applyFont="1" applyFill="1" applyBorder="1" applyAlignment="1">
      <alignment vertical="center"/>
    </xf>
    <xf numFmtId="0" fontId="11" fillId="4" borderId="143" xfId="3" applyFont="1" applyFill="1" applyBorder="1" applyAlignment="1">
      <alignment vertical="center"/>
    </xf>
    <xf numFmtId="184" fontId="11" fillId="4" borderId="14" xfId="3" applyNumberFormat="1" applyFont="1" applyFill="1" applyBorder="1" applyAlignment="1">
      <alignment vertical="center"/>
    </xf>
    <xf numFmtId="0" fontId="11" fillId="2" borderId="13" xfId="3" applyFont="1" applyFill="1" applyBorder="1" applyAlignment="1">
      <alignment horizontal="center" vertical="center"/>
    </xf>
    <xf numFmtId="0" fontId="11" fillId="2" borderId="19" xfId="3" applyFont="1" applyFill="1" applyBorder="1" applyAlignment="1">
      <alignment horizontal="center" vertical="center"/>
    </xf>
    <xf numFmtId="0" fontId="11" fillId="2" borderId="34" xfId="3" applyFont="1" applyFill="1" applyBorder="1" applyAlignment="1">
      <alignment horizontal="center" vertical="center"/>
    </xf>
    <xf numFmtId="0" fontId="11" fillId="2" borderId="12" xfId="3" applyFont="1" applyFill="1" applyBorder="1" applyAlignment="1">
      <alignment horizontal="center" vertical="center"/>
    </xf>
    <xf numFmtId="0" fontId="11" fillId="4" borderId="96" xfId="3" applyFont="1" applyFill="1" applyBorder="1" applyAlignment="1" applyProtection="1">
      <alignment vertical="center" wrapText="1"/>
      <protection locked="0"/>
    </xf>
    <xf numFmtId="0" fontId="11" fillId="4" borderId="86" xfId="3" applyFont="1" applyFill="1" applyBorder="1" applyAlignment="1" applyProtection="1">
      <alignment vertical="center" wrapText="1"/>
      <protection locked="0"/>
    </xf>
    <xf numFmtId="0" fontId="11" fillId="4" borderId="95" xfId="3" applyFont="1" applyFill="1" applyBorder="1" applyAlignment="1" applyProtection="1">
      <alignment vertical="center" wrapText="1"/>
      <protection locked="0"/>
    </xf>
    <xf numFmtId="182" fontId="11" fillId="4" borderId="95" xfId="3" applyNumberFormat="1" applyFont="1" applyFill="1" applyBorder="1" applyAlignment="1" applyProtection="1">
      <alignment vertical="center"/>
      <protection locked="0"/>
    </xf>
    <xf numFmtId="184" fontId="11" fillId="4" borderId="95" xfId="3" applyNumberFormat="1" applyFont="1" applyFill="1" applyBorder="1" applyAlignment="1" applyProtection="1">
      <alignment vertical="center"/>
      <protection locked="0"/>
    </xf>
    <xf numFmtId="184" fontId="11" fillId="4" borderId="86" xfId="3" applyNumberFormat="1" applyFont="1" applyFill="1" applyBorder="1" applyAlignment="1">
      <alignment vertical="center"/>
    </xf>
    <xf numFmtId="188" fontId="11" fillId="4" borderId="86" xfId="3" applyNumberFormat="1" applyFont="1" applyFill="1" applyBorder="1" applyAlignment="1">
      <alignment vertical="center"/>
    </xf>
    <xf numFmtId="0" fontId="11" fillId="2" borderId="96" xfId="3" applyFont="1" applyFill="1" applyBorder="1" applyAlignment="1">
      <alignment horizontal="center" vertical="center"/>
    </xf>
    <xf numFmtId="0" fontId="11" fillId="2" borderId="95" xfId="3" applyFont="1" applyFill="1" applyBorder="1" applyAlignment="1">
      <alignment horizontal="center" vertical="center"/>
    </xf>
    <xf numFmtId="0" fontId="11" fillId="6" borderId="144" xfId="3" applyFont="1" applyFill="1" applyBorder="1" applyAlignment="1" applyProtection="1">
      <alignment vertical="center" wrapText="1"/>
      <protection locked="0"/>
    </xf>
    <xf numFmtId="0" fontId="11" fillId="6" borderId="91" xfId="3" applyFont="1" applyFill="1" applyBorder="1" applyAlignment="1" applyProtection="1">
      <alignment vertical="center" wrapText="1"/>
      <protection locked="0"/>
    </xf>
    <xf numFmtId="0" fontId="11" fillId="6" borderId="145" xfId="3" applyFont="1" applyFill="1" applyBorder="1" applyAlignment="1" applyProtection="1">
      <alignment vertical="center" wrapText="1"/>
      <protection locked="0"/>
    </xf>
    <xf numFmtId="184" fontId="11" fillId="0" borderId="146" xfId="3" applyNumberFormat="1" applyFont="1" applyBorder="1" applyAlignment="1" applyProtection="1">
      <alignment vertical="center"/>
      <protection locked="0"/>
    </xf>
    <xf numFmtId="184" fontId="11" fillId="0" borderId="91" xfId="3" applyNumberFormat="1" applyFont="1" applyBorder="1" applyAlignment="1">
      <alignment vertical="center"/>
    </xf>
    <xf numFmtId="183" fontId="11" fillId="2" borderId="93" xfId="3" applyNumberFormat="1" applyFont="1" applyFill="1" applyBorder="1" applyAlignment="1">
      <alignment vertical="center"/>
    </xf>
    <xf numFmtId="183" fontId="11" fillId="2" borderId="92" xfId="3" applyNumberFormat="1" applyFont="1" applyFill="1" applyBorder="1" applyAlignment="1">
      <alignment vertical="center"/>
    </xf>
    <xf numFmtId="184" fontId="11" fillId="0" borderId="91" xfId="3" applyNumberFormat="1" applyFont="1" applyBorder="1" applyAlignment="1">
      <alignment vertical="center"/>
    </xf>
    <xf numFmtId="184" fontId="11" fillId="0" borderId="145" xfId="3" applyNumberFormat="1" applyFont="1" applyBorder="1" applyAlignment="1">
      <alignment vertical="center"/>
    </xf>
    <xf numFmtId="183" fontId="11" fillId="0" borderId="145" xfId="3" applyNumberFormat="1" applyFont="1" applyBorder="1" applyAlignment="1">
      <alignment vertical="center"/>
    </xf>
    <xf numFmtId="0" fontId="11" fillId="0" borderId="145" xfId="3" applyFont="1" applyBorder="1" applyAlignment="1">
      <alignment vertical="center"/>
    </xf>
    <xf numFmtId="188" fontId="11" fillId="0" borderId="91" xfId="3" applyNumberFormat="1" applyFont="1" applyBorder="1" applyAlignment="1">
      <alignment vertical="center"/>
    </xf>
    <xf numFmtId="184" fontId="11" fillId="0" borderId="129" xfId="3" applyNumberFormat="1" applyFont="1" applyBorder="1" applyAlignment="1">
      <alignment vertical="center"/>
    </xf>
    <xf numFmtId="184" fontId="11" fillId="0" borderId="147" xfId="3" applyNumberFormat="1" applyFont="1" applyBorder="1" applyAlignment="1">
      <alignment vertical="center"/>
    </xf>
    <xf numFmtId="184" fontId="11" fillId="0" borderId="145" xfId="3" applyNumberFormat="1" applyFont="1" applyBorder="1" applyAlignment="1">
      <alignment vertical="center"/>
    </xf>
    <xf numFmtId="0" fontId="11" fillId="2" borderId="144" xfId="3" applyFont="1" applyFill="1" applyBorder="1" applyAlignment="1">
      <alignment horizontal="center" vertical="center"/>
    </xf>
    <xf numFmtId="0" fontId="11" fillId="2" borderId="145" xfId="3" applyFont="1" applyFill="1" applyBorder="1" applyAlignment="1">
      <alignment horizontal="center" vertical="center"/>
    </xf>
    <xf numFmtId="182" fontId="11" fillId="4" borderId="135" xfId="3" applyNumberFormat="1" applyFont="1" applyFill="1" applyBorder="1" applyAlignment="1" applyProtection="1">
      <alignment vertical="center"/>
      <protection locked="0"/>
    </xf>
    <xf numFmtId="184" fontId="11" fillId="4" borderId="135" xfId="3" applyNumberFormat="1" applyFont="1" applyFill="1" applyBorder="1" applyAlignment="1" applyProtection="1">
      <alignment vertical="center"/>
      <protection locked="0"/>
    </xf>
    <xf numFmtId="184" fontId="11" fillId="0" borderId="145" xfId="3" applyNumberFormat="1" applyFont="1" applyBorder="1" applyAlignment="1" applyProtection="1">
      <alignment vertical="center"/>
      <protection locked="0"/>
    </xf>
    <xf numFmtId="183" fontId="11" fillId="0" borderId="91" xfId="3" applyNumberFormat="1" applyFont="1" applyBorder="1" applyAlignment="1">
      <alignment vertical="center"/>
    </xf>
    <xf numFmtId="183" fontId="11" fillId="0" borderId="145" xfId="3" applyNumberFormat="1" applyFont="1" applyBorder="1" applyAlignment="1">
      <alignment vertical="center"/>
    </xf>
    <xf numFmtId="184" fontId="11" fillId="0" borderId="86" xfId="3" applyNumberFormat="1" applyFont="1" applyBorder="1" applyAlignment="1">
      <alignment vertical="center"/>
    </xf>
    <xf numFmtId="184" fontId="11" fillId="4" borderId="86" xfId="3" applyNumberFormat="1" applyFont="1" applyFill="1" applyBorder="1" applyAlignment="1">
      <alignment vertical="center"/>
    </xf>
    <xf numFmtId="184" fontId="11" fillId="4" borderId="95" xfId="3" applyNumberFormat="1" applyFont="1" applyFill="1" applyBorder="1" applyAlignment="1">
      <alignment vertical="center"/>
    </xf>
    <xf numFmtId="184" fontId="11" fillId="4" borderId="121" xfId="3" applyNumberFormat="1" applyFont="1" applyFill="1" applyBorder="1" applyAlignment="1">
      <alignment vertical="center"/>
    </xf>
    <xf numFmtId="0" fontId="11" fillId="4" borderId="99" xfId="3" applyFont="1" applyFill="1" applyBorder="1" applyAlignment="1">
      <alignment vertical="center" wrapText="1"/>
    </xf>
    <xf numFmtId="0" fontId="11" fillId="4" borderId="100" xfId="3" applyFont="1" applyFill="1" applyBorder="1" applyAlignment="1">
      <alignment vertical="center" wrapText="1"/>
    </xf>
    <xf numFmtId="0" fontId="11" fillId="4" borderId="104" xfId="3" applyFont="1" applyFill="1" applyBorder="1" applyAlignment="1">
      <alignment vertical="center" wrapText="1"/>
    </xf>
    <xf numFmtId="0" fontId="11" fillId="2" borderId="99" xfId="3" applyFont="1" applyFill="1" applyBorder="1" applyAlignment="1">
      <alignment horizontal="center" vertical="center"/>
    </xf>
    <xf numFmtId="0" fontId="11" fillId="2" borderId="104" xfId="3" applyFont="1" applyFill="1" applyBorder="1" applyAlignment="1">
      <alignment horizontal="center" vertical="center"/>
    </xf>
    <xf numFmtId="184" fontId="11" fillId="2" borderId="28" xfId="3" applyNumberFormat="1" applyFont="1" applyFill="1" applyBorder="1" applyAlignment="1">
      <alignment vertical="center"/>
    </xf>
    <xf numFmtId="184" fontId="11" fillId="0" borderId="27" xfId="3" applyNumberFormat="1" applyFont="1" applyBorder="1" applyAlignment="1">
      <alignment vertical="center"/>
    </xf>
    <xf numFmtId="184" fontId="11" fillId="4" borderId="27" xfId="3" applyNumberFormat="1" applyFont="1" applyFill="1" applyBorder="1" applyAlignment="1">
      <alignment vertical="center"/>
    </xf>
    <xf numFmtId="184" fontId="11" fillId="4" borderId="28" xfId="3" applyNumberFormat="1" applyFont="1" applyFill="1" applyBorder="1" applyAlignment="1">
      <alignment vertical="center"/>
    </xf>
    <xf numFmtId="184" fontId="11" fillId="4" borderId="111" xfId="3" applyNumberFormat="1" applyFont="1" applyFill="1" applyBorder="1" applyAlignment="1">
      <alignment vertical="center"/>
    </xf>
    <xf numFmtId="0" fontId="11" fillId="2" borderId="20" xfId="3" applyFont="1" applyFill="1" applyBorder="1" applyAlignment="1">
      <alignment horizontal="center" vertical="center"/>
    </xf>
    <xf numFmtId="0" fontId="11" fillId="2" borderId="28" xfId="3" applyFont="1" applyFill="1" applyBorder="1" applyAlignment="1">
      <alignment horizontal="center" vertical="center"/>
    </xf>
    <xf numFmtId="0" fontId="11" fillId="4" borderId="20" xfId="3" applyFont="1" applyFill="1" applyBorder="1" applyAlignment="1" applyProtection="1">
      <alignment vertical="center" wrapText="1"/>
      <protection locked="0"/>
    </xf>
    <xf numFmtId="0" fontId="11" fillId="4" borderId="27" xfId="3" applyFont="1" applyFill="1" applyBorder="1" applyAlignment="1" applyProtection="1">
      <alignment vertical="center" wrapText="1"/>
      <protection locked="0"/>
    </xf>
    <xf numFmtId="0" fontId="11" fillId="4" borderId="28" xfId="3" applyFont="1" applyFill="1" applyBorder="1" applyAlignment="1" applyProtection="1">
      <alignment vertical="center" wrapText="1"/>
      <protection locked="0"/>
    </xf>
    <xf numFmtId="184" fontId="11" fillId="2" borderId="138" xfId="3" applyNumberFormat="1" applyFont="1" applyFill="1" applyBorder="1" applyAlignment="1" applyProtection="1">
      <alignment vertical="center"/>
      <protection locked="0"/>
    </xf>
    <xf numFmtId="0" fontId="11" fillId="4" borderId="99" xfId="3" applyFont="1" applyFill="1" applyBorder="1" applyAlignment="1" applyProtection="1">
      <alignment vertical="center" wrapText="1"/>
      <protection locked="0"/>
    </xf>
    <xf numFmtId="0" fontId="11" fillId="4" borderId="100" xfId="3" applyFont="1" applyFill="1" applyBorder="1" applyAlignment="1" applyProtection="1">
      <alignment vertical="center" wrapText="1"/>
      <protection locked="0"/>
    </xf>
    <xf numFmtId="0" fontId="11" fillId="4" borderId="104" xfId="3" applyFont="1" applyFill="1" applyBorder="1" applyAlignment="1" applyProtection="1">
      <alignment vertical="center" wrapText="1"/>
      <protection locked="0"/>
    </xf>
    <xf numFmtId="184" fontId="11" fillId="2" borderId="134" xfId="3" applyNumberFormat="1" applyFont="1" applyFill="1" applyBorder="1" applyAlignment="1" applyProtection="1">
      <alignment vertical="center"/>
      <protection locked="0"/>
    </xf>
    <xf numFmtId="0" fontId="11" fillId="4" borderId="34" xfId="3" applyFont="1" applyFill="1" applyBorder="1" applyAlignment="1" applyProtection="1">
      <alignment vertical="center" wrapText="1"/>
      <protection locked="0"/>
    </xf>
    <xf numFmtId="0" fontId="11" fillId="4" borderId="0" xfId="3" applyFont="1" applyFill="1" applyAlignment="1" applyProtection="1">
      <alignment vertical="center" wrapText="1"/>
      <protection locked="0"/>
    </xf>
    <xf numFmtId="0" fontId="11" fillId="4" borderId="12" xfId="3" applyFont="1" applyFill="1" applyBorder="1" applyAlignment="1" applyProtection="1">
      <alignment vertical="center" wrapText="1"/>
      <protection locked="0"/>
    </xf>
    <xf numFmtId="184" fontId="11" fillId="0" borderId="138" xfId="3" applyNumberFormat="1" applyFont="1" applyBorder="1" applyAlignment="1" applyProtection="1">
      <alignment vertical="center"/>
      <protection locked="0"/>
    </xf>
    <xf numFmtId="184" fontId="11" fillId="0" borderId="47" xfId="3" applyNumberFormat="1" applyFont="1" applyBorder="1" applyAlignment="1" applyProtection="1">
      <alignment vertical="center"/>
      <protection locked="0"/>
    </xf>
    <xf numFmtId="184" fontId="11" fillId="0" borderId="40" xfId="3" applyNumberFormat="1" applyFont="1" applyBorder="1" applyAlignment="1">
      <alignment vertical="center"/>
    </xf>
    <xf numFmtId="183" fontId="11" fillId="0" borderId="139" xfId="3" applyNumberFormat="1" applyFont="1" applyBorder="1" applyAlignment="1">
      <alignment vertical="center"/>
    </xf>
    <xf numFmtId="183" fontId="11" fillId="0" borderId="47" xfId="3" applyNumberFormat="1" applyFont="1" applyBorder="1" applyAlignment="1">
      <alignment vertical="center"/>
    </xf>
    <xf numFmtId="183" fontId="12" fillId="0" borderId="47" xfId="3" applyNumberFormat="1" applyFont="1" applyBorder="1" applyAlignment="1">
      <alignment vertical="center"/>
    </xf>
    <xf numFmtId="0" fontId="11" fillId="0" borderId="47" xfId="3" applyFont="1" applyBorder="1" applyAlignment="1">
      <alignment vertical="center"/>
    </xf>
    <xf numFmtId="188" fontId="11" fillId="0" borderId="40" xfId="3" applyNumberFormat="1" applyFont="1" applyBorder="1" applyAlignment="1">
      <alignment vertical="center"/>
    </xf>
    <xf numFmtId="184" fontId="11" fillId="0" borderId="148" xfId="3" applyNumberFormat="1" applyFont="1" applyBorder="1" applyAlignment="1">
      <alignment vertical="center"/>
    </xf>
    <xf numFmtId="184" fontId="11" fillId="0" borderId="45" xfId="3" applyNumberFormat="1" applyFont="1" applyBorder="1" applyAlignment="1">
      <alignment vertical="center"/>
    </xf>
    <xf numFmtId="184" fontId="11" fillId="0" borderId="47" xfId="3" applyNumberFormat="1" applyFont="1" applyBorder="1" applyAlignment="1">
      <alignment vertical="center"/>
    </xf>
    <xf numFmtId="0" fontId="11" fillId="2" borderId="39" xfId="3" applyFont="1" applyFill="1" applyBorder="1" applyAlignment="1">
      <alignment horizontal="center" vertical="center"/>
    </xf>
    <xf numFmtId="0" fontId="11" fillId="2" borderId="47" xfId="3" applyFont="1" applyFill="1" applyBorder="1" applyAlignment="1">
      <alignment horizontal="center" vertical="center"/>
    </xf>
    <xf numFmtId="0" fontId="11" fillId="4" borderId="13" xfId="3" applyFont="1" applyFill="1" applyBorder="1" applyAlignment="1">
      <alignment horizontal="left" vertical="center" wrapText="1"/>
    </xf>
    <xf numFmtId="0" fontId="11" fillId="4" borderId="17" xfId="3" applyFont="1" applyFill="1" applyBorder="1" applyAlignment="1">
      <alignment horizontal="left" vertical="center" wrapText="1"/>
    </xf>
    <xf numFmtId="0" fontId="11" fillId="4" borderId="19" xfId="3" applyFont="1" applyFill="1" applyBorder="1" applyAlignment="1">
      <alignment horizontal="left" vertical="center" wrapText="1"/>
    </xf>
    <xf numFmtId="183" fontId="11" fillId="2" borderId="142" xfId="3" applyNumberFormat="1" applyFont="1" applyFill="1" applyBorder="1" applyAlignment="1">
      <alignment vertical="center"/>
    </xf>
    <xf numFmtId="183" fontId="11" fillId="2" borderId="83" xfId="3" applyNumberFormat="1" applyFont="1" applyFill="1" applyBorder="1" applyAlignment="1">
      <alignment vertical="center"/>
    </xf>
    <xf numFmtId="49" fontId="11" fillId="0" borderId="91" xfId="3" applyNumberFormat="1" applyFont="1" applyBorder="1" applyAlignment="1">
      <alignment horizontal="right" vertical="center"/>
    </xf>
    <xf numFmtId="49" fontId="11" fillId="0" borderId="145" xfId="3" applyNumberFormat="1" applyFont="1" applyBorder="1" applyAlignment="1">
      <alignment horizontal="right" vertical="center"/>
    </xf>
    <xf numFmtId="0" fontId="11" fillId="2" borderId="17" xfId="3" applyFont="1" applyFill="1" applyBorder="1" applyAlignment="1">
      <alignment horizontal="center" vertical="center"/>
    </xf>
    <xf numFmtId="0" fontId="11" fillId="2" borderId="19" xfId="3" applyFont="1" applyFill="1" applyBorder="1" applyAlignment="1">
      <alignment horizontal="center" vertical="center" shrinkToFit="1"/>
    </xf>
    <xf numFmtId="0" fontId="11" fillId="2" borderId="82" xfId="3" applyFont="1" applyFill="1" applyBorder="1" applyAlignment="1">
      <alignment horizontal="center" vertical="center"/>
    </xf>
    <xf numFmtId="0" fontId="11" fillId="2" borderId="84" xfId="3" applyFont="1" applyFill="1" applyBorder="1" applyAlignment="1">
      <alignment horizontal="center" vertical="center" wrapText="1"/>
    </xf>
    <xf numFmtId="0" fontId="11" fillId="2" borderId="85" xfId="3" applyFont="1" applyFill="1" applyBorder="1" applyAlignment="1">
      <alignment horizontal="center" vertical="center" wrapText="1"/>
    </xf>
    <xf numFmtId="0" fontId="11" fillId="2" borderId="86" xfId="3" applyFont="1" applyFill="1" applyBorder="1" applyAlignment="1">
      <alignment horizontal="center" vertical="center" wrapText="1"/>
    </xf>
    <xf numFmtId="0" fontId="11" fillId="2" borderId="149" xfId="3" applyFont="1" applyFill="1" applyBorder="1" applyAlignment="1">
      <alignment horizontal="center" vertical="center"/>
    </xf>
    <xf numFmtId="0" fontId="11" fillId="2" borderId="141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/>
    </xf>
    <xf numFmtId="0" fontId="11" fillId="2" borderId="143" xfId="3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center" vertical="center"/>
    </xf>
    <xf numFmtId="0" fontId="11" fillId="2" borderId="19" xfId="3" applyFont="1" applyFill="1" applyBorder="1" applyAlignment="1">
      <alignment horizontal="center" vertical="center"/>
    </xf>
    <xf numFmtId="0" fontId="11" fillId="2" borderId="34" xfId="3" applyFont="1" applyFill="1" applyBorder="1" applyAlignment="1">
      <alignment vertical="center"/>
    </xf>
    <xf numFmtId="0" fontId="11" fillId="2" borderId="0" xfId="3" applyFont="1" applyFill="1" applyAlignment="1">
      <alignment vertical="center"/>
    </xf>
    <xf numFmtId="0" fontId="11" fillId="2" borderId="12" xfId="3" applyFont="1" applyFill="1" applyBorder="1" applyAlignment="1">
      <alignment vertical="center"/>
    </xf>
    <xf numFmtId="0" fontId="11" fillId="2" borderId="12" xfId="3" applyFont="1" applyFill="1" applyBorder="1" applyAlignment="1">
      <alignment horizontal="center" vertical="center" shrinkToFit="1"/>
    </xf>
    <xf numFmtId="0" fontId="11" fillId="2" borderId="87" xfId="3" applyFont="1" applyFill="1" applyBorder="1" applyAlignment="1">
      <alignment horizontal="center" vertical="center"/>
    </xf>
    <xf numFmtId="0" fontId="11" fillId="2" borderId="93" xfId="3" applyFont="1" applyFill="1" applyBorder="1" applyAlignment="1">
      <alignment horizontal="center" vertical="center" wrapText="1"/>
    </xf>
    <xf numFmtId="0" fontId="11" fillId="2" borderId="92" xfId="3" applyFont="1" applyFill="1" applyBorder="1" applyAlignment="1">
      <alignment horizontal="center" vertical="center" wrapText="1"/>
    </xf>
    <xf numFmtId="0" fontId="11" fillId="2" borderId="91" xfId="3" applyFont="1" applyFill="1" applyBorder="1" applyAlignment="1">
      <alignment horizontal="center" vertical="center" wrapText="1"/>
    </xf>
    <xf numFmtId="0" fontId="11" fillId="2" borderId="150" xfId="3" applyFont="1" applyFill="1" applyBorder="1" applyAlignment="1">
      <alignment horizontal="center" vertical="center"/>
    </xf>
    <xf numFmtId="0" fontId="11" fillId="2" borderId="138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1" fillId="2" borderId="94" xfId="3" applyFont="1" applyFill="1" applyBorder="1" applyAlignment="1">
      <alignment horizontal="center" vertical="center"/>
    </xf>
    <xf numFmtId="0" fontId="11" fillId="2" borderId="24" xfId="3" applyFont="1" applyFill="1" applyBorder="1" applyAlignment="1">
      <alignment horizontal="center" vertical="center"/>
    </xf>
    <xf numFmtId="0" fontId="11" fillId="2" borderId="77" xfId="3" applyFont="1" applyFill="1" applyBorder="1" applyAlignment="1">
      <alignment horizontal="center" vertical="center"/>
    </xf>
    <xf numFmtId="0" fontId="11" fillId="2" borderId="40" xfId="3" applyFont="1" applyFill="1" applyBorder="1" applyAlignment="1">
      <alignment horizontal="center" vertical="center"/>
    </xf>
    <xf numFmtId="0" fontId="11" fillId="2" borderId="151" xfId="3" applyFont="1" applyFill="1" applyBorder="1" applyAlignment="1">
      <alignment horizontal="center" vertical="center" wrapText="1"/>
    </xf>
    <xf numFmtId="0" fontId="11" fillId="2" borderId="152" xfId="3" applyFont="1" applyFill="1" applyBorder="1" applyAlignment="1">
      <alignment horizontal="center" vertical="center"/>
    </xf>
    <xf numFmtId="0" fontId="11" fillId="2" borderId="153" xfId="3" applyFont="1" applyFill="1" applyBorder="1" applyAlignment="1">
      <alignment horizontal="center" vertical="center"/>
    </xf>
    <xf numFmtId="0" fontId="11" fillId="2" borderId="154" xfId="3" applyFont="1" applyFill="1" applyBorder="1" applyAlignment="1">
      <alignment horizontal="center" vertical="center"/>
    </xf>
    <xf numFmtId="0" fontId="11" fillId="2" borderId="155" xfId="3" applyFont="1" applyFill="1" applyBorder="1" applyAlignment="1">
      <alignment horizontal="center" vertical="center" wrapText="1"/>
    </xf>
    <xf numFmtId="0" fontId="11" fillId="2" borderId="156" xfId="3" applyFont="1" applyFill="1" applyBorder="1" applyAlignment="1">
      <alignment horizontal="center" vertical="center" wrapText="1"/>
    </xf>
    <xf numFmtId="0" fontId="11" fillId="2" borderId="129" xfId="3" applyFont="1" applyFill="1" applyBorder="1" applyAlignment="1">
      <alignment horizontal="center" vertical="center" wrapText="1"/>
    </xf>
    <xf numFmtId="0" fontId="11" fillId="2" borderId="45" xfId="3" applyFont="1" applyFill="1" applyBorder="1" applyAlignment="1">
      <alignment horizontal="center" vertical="center"/>
    </xf>
    <xf numFmtId="0" fontId="11" fillId="2" borderId="44" xfId="3" applyFont="1" applyFill="1" applyBorder="1" applyAlignment="1">
      <alignment horizontal="center" vertical="center"/>
    </xf>
    <xf numFmtId="0" fontId="11" fillId="0" borderId="17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2" fillId="4" borderId="13" xfId="3" applyFont="1" applyFill="1" applyBorder="1" applyAlignment="1">
      <alignment horizontal="center" vertical="center"/>
    </xf>
    <xf numFmtId="0" fontId="12" fillId="4" borderId="17" xfId="3" applyFont="1" applyFill="1" applyBorder="1" applyAlignment="1">
      <alignment horizontal="center" vertical="center"/>
    </xf>
    <xf numFmtId="0" fontId="12" fillId="4" borderId="19" xfId="3" applyFont="1" applyFill="1" applyBorder="1" applyAlignment="1">
      <alignment horizontal="center" vertical="center"/>
    </xf>
    <xf numFmtId="0" fontId="12" fillId="4" borderId="14" xfId="3" applyFont="1" applyFill="1" applyBorder="1" applyAlignment="1">
      <alignment horizontal="center" vertical="center"/>
    </xf>
    <xf numFmtId="0" fontId="11" fillId="2" borderId="52" xfId="3" applyFont="1" applyFill="1" applyBorder="1" applyAlignment="1">
      <alignment horizontal="center" vertical="center"/>
    </xf>
    <xf numFmtId="3" fontId="12" fillId="4" borderId="41" xfId="3" applyNumberFormat="1" applyFont="1" applyFill="1" applyBorder="1" applyAlignment="1">
      <alignment horizontal="right" vertical="center"/>
    </xf>
    <xf numFmtId="38" fontId="12" fillId="4" borderId="42" xfId="5" applyFont="1" applyFill="1" applyBorder="1" applyAlignment="1">
      <alignment horizontal="right" vertical="center"/>
    </xf>
    <xf numFmtId="0" fontId="11" fillId="2" borderId="52" xfId="3" applyFont="1" applyFill="1" applyBorder="1" applyAlignment="1">
      <alignment horizontal="center" vertical="center" wrapText="1"/>
    </xf>
    <xf numFmtId="189" fontId="12" fillId="4" borderId="13" xfId="3" applyNumberFormat="1" applyFont="1" applyFill="1" applyBorder="1" applyAlignment="1">
      <alignment horizontal="center" vertical="center"/>
    </xf>
    <xf numFmtId="189" fontId="12" fillId="4" borderId="19" xfId="3" applyNumberFormat="1" applyFont="1" applyFill="1" applyBorder="1" applyAlignment="1">
      <alignment horizontal="center" vertical="center"/>
    </xf>
    <xf numFmtId="0" fontId="11" fillId="0" borderId="19" xfId="3" applyFont="1" applyBorder="1" applyAlignment="1">
      <alignment vertical="center"/>
    </xf>
    <xf numFmtId="0" fontId="12" fillId="4" borderId="99" xfId="3" applyFont="1" applyFill="1" applyBorder="1" applyAlignment="1">
      <alignment horizontal="center" vertical="center"/>
    </xf>
    <xf numFmtId="0" fontId="12" fillId="4" borderId="100" xfId="3" applyFont="1" applyFill="1" applyBorder="1" applyAlignment="1">
      <alignment horizontal="center" vertical="center"/>
    </xf>
    <xf numFmtId="0" fontId="12" fillId="4" borderId="104" xfId="3" applyFont="1" applyFill="1" applyBorder="1" applyAlignment="1">
      <alignment horizontal="center" vertical="center"/>
    </xf>
    <xf numFmtId="0" fontId="11" fillId="2" borderId="157" xfId="3" applyFont="1" applyFill="1" applyBorder="1" applyAlignment="1">
      <alignment horizontal="center" vertical="center"/>
    </xf>
    <xf numFmtId="0" fontId="11" fillId="2" borderId="71" xfId="3" applyFont="1" applyFill="1" applyBorder="1" applyAlignment="1">
      <alignment horizontal="center" vertical="center"/>
    </xf>
    <xf numFmtId="0" fontId="11" fillId="2" borderId="21" xfId="3" applyFont="1" applyFill="1" applyBorder="1" applyAlignment="1">
      <alignment horizontal="center" vertical="center"/>
    </xf>
    <xf numFmtId="3" fontId="12" fillId="4" borderId="56" xfId="3" applyNumberFormat="1" applyFont="1" applyFill="1" applyBorder="1" applyAlignment="1">
      <alignment horizontal="right" vertical="center"/>
    </xf>
    <xf numFmtId="38" fontId="12" fillId="4" borderId="77" xfId="5" applyFont="1" applyFill="1" applyBorder="1" applyAlignment="1">
      <alignment horizontal="right" vertical="center"/>
    </xf>
    <xf numFmtId="0" fontId="11" fillId="2" borderId="59" xfId="3" applyFont="1" applyFill="1" applyBorder="1" applyAlignment="1">
      <alignment horizontal="center" vertical="center" wrapText="1"/>
    </xf>
    <xf numFmtId="189" fontId="12" fillId="4" borderId="39" xfId="3" applyNumberFormat="1" applyFont="1" applyFill="1" applyBorder="1" applyAlignment="1">
      <alignment horizontal="center" vertical="center"/>
    </xf>
    <xf numFmtId="189" fontId="12" fillId="4" borderId="47" xfId="3" applyNumberFormat="1" applyFont="1" applyFill="1" applyBorder="1" applyAlignment="1">
      <alignment horizontal="center" vertical="center"/>
    </xf>
    <xf numFmtId="49" fontId="31" fillId="4" borderId="34" xfId="3" applyNumberFormat="1" applyFont="1" applyFill="1" applyBorder="1" applyAlignment="1">
      <alignment horizontal="left" vertical="center" wrapText="1"/>
    </xf>
    <xf numFmtId="49" fontId="31" fillId="4" borderId="0" xfId="3" applyNumberFormat="1" applyFont="1" applyFill="1" applyAlignment="1">
      <alignment horizontal="left" vertical="center" wrapText="1"/>
    </xf>
    <xf numFmtId="49" fontId="31" fillId="4" borderId="12" xfId="3" applyNumberFormat="1" applyFont="1" applyFill="1" applyBorder="1" applyAlignment="1">
      <alignment horizontal="left" vertical="center" wrapText="1"/>
    </xf>
    <xf numFmtId="0" fontId="41" fillId="4" borderId="34" xfId="3" applyFont="1" applyFill="1" applyBorder="1" applyAlignment="1">
      <alignment vertical="center"/>
    </xf>
    <xf numFmtId="0" fontId="41" fillId="4" borderId="12" xfId="3" applyFont="1" applyFill="1" applyBorder="1" applyAlignment="1">
      <alignment vertical="center"/>
    </xf>
    <xf numFmtId="0" fontId="11" fillId="2" borderId="27" xfId="3" applyFont="1" applyFill="1" applyBorder="1" applyAlignment="1">
      <alignment horizontal="center" vertical="center"/>
    </xf>
    <xf numFmtId="0" fontId="11" fillId="4" borderId="4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0" borderId="24" xfId="3" applyFont="1" applyBorder="1" applyAlignment="1">
      <alignment horizontal="right" vertical="center"/>
    </xf>
    <xf numFmtId="0" fontId="11" fillId="2" borderId="72" xfId="3" applyFont="1" applyFill="1" applyBorder="1" applyAlignment="1">
      <alignment horizontal="center" vertical="center" wrapText="1"/>
    </xf>
    <xf numFmtId="0" fontId="11" fillId="4" borderId="43" xfId="3" applyFont="1" applyFill="1" applyBorder="1" applyAlignment="1">
      <alignment horizontal="center" vertical="center"/>
    </xf>
    <xf numFmtId="0" fontId="11" fillId="4" borderId="72" xfId="3" applyFont="1" applyFill="1" applyBorder="1" applyAlignment="1">
      <alignment horizontal="center" vertical="center"/>
    </xf>
    <xf numFmtId="0" fontId="41" fillId="4" borderId="12" xfId="3" applyFont="1" applyFill="1" applyBorder="1" applyAlignment="1">
      <alignment horizontal="center" vertical="center"/>
    </xf>
    <xf numFmtId="0" fontId="11" fillId="0" borderId="13" xfId="3" applyFont="1" applyBorder="1" applyAlignment="1">
      <alignment vertical="center"/>
    </xf>
    <xf numFmtId="0" fontId="11" fillId="4" borderId="17" xfId="3" applyFont="1" applyFill="1" applyBorder="1" applyAlignment="1">
      <alignment vertical="center"/>
    </xf>
    <xf numFmtId="0" fontId="11" fillId="0" borderId="17" xfId="3" applyFont="1" applyBorder="1" applyAlignment="1">
      <alignment horizontal="center" vertical="center" textRotation="255"/>
    </xf>
    <xf numFmtId="0" fontId="11" fillId="0" borderId="19" xfId="3" applyFont="1" applyBorder="1" applyAlignment="1">
      <alignment horizontal="right" vertical="center" textRotation="255"/>
    </xf>
    <xf numFmtId="0" fontId="12" fillId="2" borderId="41" xfId="3" applyFont="1" applyFill="1" applyBorder="1" applyAlignment="1">
      <alignment horizontal="center" vertical="center"/>
    </xf>
    <xf numFmtId="0" fontId="12" fillId="0" borderId="13" xfId="3" applyFont="1" applyBorder="1" applyAlignment="1">
      <alignment horizontal="left" vertical="center"/>
    </xf>
    <xf numFmtId="190" fontId="12" fillId="4" borderId="19" xfId="3" applyNumberFormat="1" applyFont="1" applyFill="1" applyBorder="1" applyAlignment="1">
      <alignment horizontal="right" vertical="center"/>
    </xf>
    <xf numFmtId="0" fontId="12" fillId="0" borderId="0" xfId="3" applyFont="1" applyAlignment="1">
      <alignment vertical="center"/>
    </xf>
    <xf numFmtId="0" fontId="11" fillId="0" borderId="34" xfId="3" applyFont="1" applyBorder="1" applyAlignment="1">
      <alignment vertical="center"/>
    </xf>
    <xf numFmtId="0" fontId="11" fillId="4" borderId="0" xfId="3" applyFont="1" applyFill="1" applyAlignment="1">
      <alignment vertical="center"/>
    </xf>
    <xf numFmtId="0" fontId="11" fillId="0" borderId="0" xfId="3" applyFont="1" applyAlignment="1">
      <alignment horizontal="center" vertical="center" textRotation="255"/>
    </xf>
    <xf numFmtId="0" fontId="11" fillId="0" borderId="12" xfId="3" applyFont="1" applyBorder="1" applyAlignment="1">
      <alignment horizontal="right" vertical="center" textRotation="255"/>
    </xf>
    <xf numFmtId="0" fontId="12" fillId="2" borderId="43" xfId="3" applyFont="1" applyFill="1" applyBorder="1" applyAlignment="1">
      <alignment horizontal="center" vertical="center"/>
    </xf>
    <xf numFmtId="0" fontId="12" fillId="0" borderId="39" xfId="3" applyFont="1" applyBorder="1" applyAlignment="1">
      <alignment horizontal="left" vertical="center"/>
    </xf>
    <xf numFmtId="190" fontId="12" fillId="4" borderId="47" xfId="3" applyNumberFormat="1" applyFont="1" applyFill="1" applyBorder="1" applyAlignment="1">
      <alignment horizontal="right" vertical="center"/>
    </xf>
    <xf numFmtId="0" fontId="11" fillId="0" borderId="34" xfId="3" applyFont="1" applyBorder="1" applyAlignment="1">
      <alignment horizontal="left" vertical="center"/>
    </xf>
    <xf numFmtId="0" fontId="11" fillId="0" borderId="0" xfId="3" applyFont="1" applyBorder="1" applyAlignment="1">
      <alignment horizontal="right" vertical="center"/>
    </xf>
    <xf numFmtId="0" fontId="11" fillId="0" borderId="12" xfId="3" applyFont="1" applyBorder="1" applyAlignment="1">
      <alignment horizontal="right" vertical="center"/>
    </xf>
    <xf numFmtId="0" fontId="8" fillId="2" borderId="13" xfId="3" applyFont="1" applyFill="1" applyBorder="1" applyAlignment="1">
      <alignment horizontal="center" vertical="center" wrapText="1"/>
    </xf>
    <xf numFmtId="0" fontId="8" fillId="2" borderId="19" xfId="3" applyFont="1" applyFill="1" applyBorder="1" applyAlignment="1">
      <alignment horizontal="center" vertical="center" wrapText="1"/>
    </xf>
    <xf numFmtId="0" fontId="12" fillId="2" borderId="14" xfId="3" applyFont="1" applyFill="1" applyBorder="1" applyAlignment="1">
      <alignment horizontal="center" vertical="center"/>
    </xf>
    <xf numFmtId="0" fontId="12" fillId="2" borderId="13" xfId="3" applyFont="1" applyFill="1" applyBorder="1" applyAlignment="1">
      <alignment horizontal="center" vertical="center"/>
    </xf>
    <xf numFmtId="0" fontId="12" fillId="2" borderId="17" xfId="3" applyFont="1" applyFill="1" applyBorder="1" applyAlignment="1">
      <alignment horizontal="center" vertical="center"/>
    </xf>
    <xf numFmtId="0" fontId="12" fillId="2" borderId="19" xfId="3" applyFont="1" applyFill="1" applyBorder="1" applyAlignment="1">
      <alignment horizontal="center" vertical="center"/>
    </xf>
    <xf numFmtId="0" fontId="11" fillId="0" borderId="39" xfId="3" applyFont="1" applyBorder="1" applyAlignment="1">
      <alignment horizontal="left" vertical="center"/>
    </xf>
    <xf numFmtId="0" fontId="11" fillId="0" borderId="40" xfId="3" applyFont="1" applyBorder="1" applyAlignment="1">
      <alignment horizontal="right" vertical="center"/>
    </xf>
    <xf numFmtId="0" fontId="11" fillId="0" borderId="47" xfId="3" applyFont="1" applyBorder="1" applyAlignment="1">
      <alignment horizontal="right" vertical="center"/>
    </xf>
    <xf numFmtId="0" fontId="8" fillId="2" borderId="39" xfId="3" applyFont="1" applyFill="1" applyBorder="1" applyAlignment="1">
      <alignment horizontal="center" vertical="center" wrapText="1"/>
    </xf>
    <xf numFmtId="0" fontId="11" fillId="2" borderId="47" xfId="3" applyFont="1" applyFill="1" applyBorder="1" applyAlignment="1">
      <alignment horizontal="center" vertical="center" wrapText="1"/>
    </xf>
    <xf numFmtId="0" fontId="11" fillId="2" borderId="24" xfId="3" applyFont="1" applyFill="1" applyBorder="1" applyAlignment="1">
      <alignment horizontal="center" vertical="center"/>
    </xf>
    <xf numFmtId="0" fontId="12" fillId="2" borderId="39" xfId="3" applyFont="1" applyFill="1" applyBorder="1" applyAlignment="1">
      <alignment horizontal="center" vertical="center"/>
    </xf>
    <xf numFmtId="0" fontId="12" fillId="2" borderId="40" xfId="3" applyFont="1" applyFill="1" applyBorder="1" applyAlignment="1">
      <alignment horizontal="center" vertical="center"/>
    </xf>
    <xf numFmtId="0" fontId="12" fillId="2" borderId="47" xfId="3" applyFont="1" applyFill="1" applyBorder="1" applyAlignment="1">
      <alignment horizontal="center" vertical="center"/>
    </xf>
    <xf numFmtId="0" fontId="14" fillId="0" borderId="0" xfId="3" applyFont="1"/>
    <xf numFmtId="0" fontId="11" fillId="4" borderId="13" xfId="3" applyFont="1" applyFill="1" applyBorder="1" applyAlignment="1">
      <alignment horizontal="center" vertical="center"/>
    </xf>
    <xf numFmtId="0" fontId="11" fillId="4" borderId="19" xfId="3" applyFont="1" applyFill="1" applyBorder="1" applyAlignment="1">
      <alignment horizontal="center" vertical="center"/>
    </xf>
    <xf numFmtId="0" fontId="11" fillId="4" borderId="17" xfId="3" applyFont="1" applyFill="1" applyBorder="1" applyAlignment="1">
      <alignment horizontal="center" vertical="center"/>
    </xf>
    <xf numFmtId="0" fontId="12" fillId="0" borderId="84" xfId="3" applyFont="1" applyBorder="1" applyAlignment="1">
      <alignment horizontal="center" vertical="center"/>
    </xf>
    <xf numFmtId="0" fontId="12" fillId="0" borderId="86" xfId="3" applyFont="1" applyBorder="1" applyAlignment="1">
      <alignment horizontal="center" vertical="center"/>
    </xf>
    <xf numFmtId="0" fontId="11" fillId="0" borderId="17" xfId="3" applyFont="1" applyBorder="1"/>
    <xf numFmtId="0" fontId="11" fillId="4" borderId="39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1" fillId="4" borderId="40" xfId="3" applyFont="1" applyFill="1" applyBorder="1" applyAlignment="1">
      <alignment horizontal="center" vertical="center"/>
    </xf>
    <xf numFmtId="0" fontId="12" fillId="4" borderId="39" xfId="3" applyFont="1" applyFill="1" applyBorder="1" applyAlignment="1">
      <alignment horizontal="center" vertical="center"/>
    </xf>
    <xf numFmtId="0" fontId="12" fillId="4" borderId="40" xfId="3" applyFont="1" applyFill="1" applyBorder="1" applyAlignment="1">
      <alignment horizontal="center" vertical="center"/>
    </xf>
    <xf numFmtId="0" fontId="12" fillId="0" borderId="89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0" xfId="3" applyFont="1"/>
    <xf numFmtId="0" fontId="12" fillId="2" borderId="158" xfId="3" applyFont="1" applyFill="1" applyBorder="1" applyAlignment="1">
      <alignment horizontal="center" vertical="center"/>
    </xf>
    <xf numFmtId="0" fontId="12" fillId="2" borderId="159" xfId="3" applyFont="1" applyFill="1" applyBorder="1" applyAlignment="1">
      <alignment horizontal="center" vertical="center"/>
    </xf>
    <xf numFmtId="0" fontId="12" fillId="2" borderId="38" xfId="3" applyFont="1" applyFill="1" applyBorder="1" applyAlignment="1">
      <alignment horizontal="center" vertical="center"/>
    </xf>
    <xf numFmtId="9" fontId="12" fillId="0" borderId="0" xfId="3" applyNumberFormat="1" applyFont="1" applyAlignment="1">
      <alignment horizontal="left" vertical="center"/>
    </xf>
    <xf numFmtId="0" fontId="12" fillId="0" borderId="0" xfId="3" applyFont="1" applyAlignment="1">
      <alignment horizontal="right" vertical="center"/>
    </xf>
    <xf numFmtId="0" fontId="43" fillId="0" borderId="0" xfId="6" applyFont="1" applyProtection="1">
      <protection locked="0"/>
    </xf>
    <xf numFmtId="0" fontId="43" fillId="0" borderId="0" xfId="3" applyFont="1"/>
    <xf numFmtId="0" fontId="11" fillId="0" borderId="17" xfId="3" applyFont="1" applyBorder="1" applyAlignment="1">
      <alignment horizontal="right" vertical="top"/>
    </xf>
    <xf numFmtId="0" fontId="14" fillId="0" borderId="17" xfId="3" applyFont="1" applyBorder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5" fillId="0" borderId="160" xfId="0" applyFont="1" applyBorder="1" applyAlignment="1">
      <alignment vertical="center" shrinkToFit="1"/>
    </xf>
    <xf numFmtId="176" fontId="45" fillId="6" borderId="160" xfId="0" applyNumberFormat="1" applyFont="1" applyFill="1" applyBorder="1" applyAlignment="1">
      <alignment vertical="center"/>
    </xf>
    <xf numFmtId="176" fontId="45" fillId="0" borderId="9" xfId="0" applyNumberFormat="1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179" fontId="45" fillId="0" borderId="10" xfId="0" applyNumberFormat="1" applyFont="1" applyBorder="1" applyAlignment="1">
      <alignment vertical="center"/>
    </xf>
    <xf numFmtId="0" fontId="45" fillId="0" borderId="10" xfId="0" applyFont="1" applyBorder="1" applyAlignment="1">
      <alignment vertical="center"/>
    </xf>
    <xf numFmtId="0" fontId="45" fillId="0" borderId="11" xfId="0" applyFont="1" applyBorder="1" applyAlignment="1">
      <alignment vertical="center"/>
    </xf>
    <xf numFmtId="0" fontId="44" fillId="2" borderId="160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vertical="center"/>
    </xf>
    <xf numFmtId="0" fontId="45" fillId="2" borderId="11" xfId="0" applyFont="1" applyFill="1" applyBorder="1" applyAlignment="1">
      <alignment vertical="center"/>
    </xf>
    <xf numFmtId="176" fontId="45" fillId="7" borderId="160" xfId="0" applyNumberFormat="1" applyFont="1" applyFill="1" applyBorder="1" applyAlignment="1">
      <alignment vertical="center"/>
    </xf>
    <xf numFmtId="0" fontId="45" fillId="0" borderId="160" xfId="0" applyFont="1" applyBorder="1" applyAlignment="1">
      <alignment vertical="center"/>
    </xf>
    <xf numFmtId="0" fontId="45" fillId="7" borderId="9" xfId="0" applyFont="1" applyFill="1" applyBorder="1" applyAlignment="1">
      <alignment horizontal="center" vertical="center"/>
    </xf>
    <xf numFmtId="0" fontId="45" fillId="7" borderId="10" xfId="0" applyFont="1" applyFill="1" applyBorder="1" applyAlignment="1">
      <alignment horizontal="center" vertical="center"/>
    </xf>
    <xf numFmtId="0" fontId="45" fillId="7" borderId="11" xfId="0" applyFont="1" applyFill="1" applyBorder="1" applyAlignment="1">
      <alignment horizontal="center" vertical="center"/>
    </xf>
    <xf numFmtId="0" fontId="45" fillId="0" borderId="160" xfId="0" applyFont="1" applyBorder="1" applyAlignment="1">
      <alignment horizontal="center" vertical="center"/>
    </xf>
    <xf numFmtId="191" fontId="45" fillId="0" borderId="160" xfId="0" applyNumberFormat="1" applyFont="1" applyBorder="1" applyAlignment="1">
      <alignment vertical="center"/>
    </xf>
    <xf numFmtId="0" fontId="45" fillId="0" borderId="9" xfId="0" applyFont="1" applyBorder="1" applyAlignment="1">
      <alignment vertical="center"/>
    </xf>
    <xf numFmtId="0" fontId="45" fillId="2" borderId="9" xfId="0" applyFont="1" applyFill="1" applyBorder="1" applyAlignment="1">
      <alignment vertical="center"/>
    </xf>
    <xf numFmtId="192" fontId="45" fillId="0" borderId="160" xfId="0" applyNumberFormat="1" applyFont="1" applyBorder="1" applyAlignment="1">
      <alignment vertical="center"/>
    </xf>
    <xf numFmtId="186" fontId="45" fillId="0" borderId="10" xfId="0" applyNumberFormat="1" applyFont="1" applyBorder="1" applyAlignment="1">
      <alignment vertical="center"/>
    </xf>
    <xf numFmtId="0" fontId="45" fillId="0" borderId="11" xfId="0" applyFont="1" applyFill="1" applyBorder="1" applyAlignment="1">
      <alignment vertical="center"/>
    </xf>
    <xf numFmtId="186" fontId="45" fillId="0" borderId="10" xfId="1" applyNumberFormat="1" applyFont="1" applyBorder="1" applyAlignment="1">
      <alignment vertical="center"/>
    </xf>
    <xf numFmtId="9" fontId="45" fillId="0" borderId="11" xfId="0" applyNumberFormat="1" applyFont="1" applyBorder="1" applyAlignment="1">
      <alignment vertical="center"/>
    </xf>
    <xf numFmtId="176" fontId="45" fillId="0" borderId="160" xfId="0" applyNumberFormat="1" applyFont="1" applyBorder="1" applyAlignment="1">
      <alignment vertical="center"/>
    </xf>
    <xf numFmtId="0" fontId="45" fillId="0" borderId="9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45" fillId="0" borderId="160" xfId="0" applyFont="1" applyFill="1" applyBorder="1" applyAlignment="1">
      <alignment vertical="center"/>
    </xf>
    <xf numFmtId="0" fontId="44" fillId="2" borderId="9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/>
    </xf>
    <xf numFmtId="186" fontId="45" fillId="0" borderId="11" xfId="1" applyNumberFormat="1" applyFont="1" applyBorder="1" applyAlignment="1">
      <alignment vertical="center"/>
    </xf>
    <xf numFmtId="0" fontId="46" fillId="0" borderId="160" xfId="0" applyFont="1" applyBorder="1" applyAlignment="1">
      <alignment vertical="center"/>
    </xf>
    <xf numFmtId="3" fontId="45" fillId="0" borderId="160" xfId="0" applyNumberFormat="1" applyFont="1" applyBorder="1" applyAlignment="1">
      <alignment vertical="center"/>
    </xf>
    <xf numFmtId="193" fontId="45" fillId="0" borderId="160" xfId="0" applyNumberFormat="1" applyFont="1" applyBorder="1" applyAlignment="1">
      <alignment vertical="center"/>
    </xf>
    <xf numFmtId="49" fontId="44" fillId="0" borderId="9" xfId="0" applyNumberFormat="1" applyFont="1" applyBorder="1" applyAlignment="1">
      <alignment vertical="center" shrinkToFit="1"/>
    </xf>
    <xf numFmtId="0" fontId="45" fillId="2" borderId="161" xfId="0" applyFont="1" applyFill="1" applyBorder="1" applyAlignment="1">
      <alignment vertical="center"/>
    </xf>
    <xf numFmtId="0" fontId="44" fillId="2" borderId="161" xfId="0" applyFont="1" applyFill="1" applyBorder="1" applyAlignment="1">
      <alignment vertical="center"/>
    </xf>
    <xf numFmtId="49" fontId="44" fillId="0" borderId="9" xfId="0" applyNumberFormat="1" applyFont="1" applyBorder="1" applyAlignment="1">
      <alignment horizontal="left" vertical="center" shrinkToFit="1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5" fillId="0" borderId="160" xfId="7" applyFont="1" applyBorder="1" applyAlignment="1">
      <alignment vertical="center" shrinkToFit="1"/>
    </xf>
    <xf numFmtId="194" fontId="45" fillId="7" borderId="160" xfId="7" applyNumberFormat="1" applyFont="1" applyFill="1" applyBorder="1" applyAlignment="1">
      <alignment vertical="center" shrinkToFit="1"/>
    </xf>
    <xf numFmtId="0" fontId="45" fillId="7" borderId="9" xfId="7" applyFont="1" applyFill="1" applyBorder="1" applyAlignment="1">
      <alignment horizontal="center" vertical="center"/>
    </xf>
    <xf numFmtId="0" fontId="45" fillId="7" borderId="10" xfId="7" applyFont="1" applyFill="1" applyBorder="1" applyAlignment="1">
      <alignment horizontal="center" vertical="center"/>
    </xf>
    <xf numFmtId="0" fontId="45" fillId="7" borderId="11" xfId="7" applyFont="1" applyFill="1" applyBorder="1" applyAlignment="1">
      <alignment horizontal="center" vertical="center"/>
    </xf>
    <xf numFmtId="0" fontId="45" fillId="0" borderId="160" xfId="7" applyFont="1" applyBorder="1" applyAlignment="1">
      <alignment horizontal="center" vertical="center"/>
    </xf>
    <xf numFmtId="192" fontId="45" fillId="0" borderId="160" xfId="0" applyNumberFormat="1" applyFont="1" applyBorder="1" applyAlignment="1">
      <alignment vertical="center" shrinkToFit="1"/>
    </xf>
    <xf numFmtId="0" fontId="45" fillId="0" borderId="9" xfId="7" applyFont="1" applyBorder="1" applyAlignment="1">
      <alignment vertical="center"/>
    </xf>
    <xf numFmtId="0" fontId="45" fillId="0" borderId="10" xfId="7" applyFont="1" applyBorder="1" applyAlignment="1">
      <alignment vertical="center"/>
    </xf>
    <xf numFmtId="186" fontId="45" fillId="0" borderId="10" xfId="8" applyNumberFormat="1" applyFont="1" applyBorder="1" applyAlignment="1">
      <alignment vertical="center"/>
    </xf>
    <xf numFmtId="186" fontId="45" fillId="0" borderId="11" xfId="8" applyNumberFormat="1" applyFont="1" applyBorder="1" applyAlignment="1">
      <alignment vertical="center"/>
    </xf>
    <xf numFmtId="0" fontId="45" fillId="0" borderId="160" xfId="7" applyFont="1" applyBorder="1" applyAlignment="1">
      <alignment vertical="center"/>
    </xf>
    <xf numFmtId="194" fontId="45" fillId="0" borderId="160" xfId="7" applyNumberFormat="1" applyFont="1" applyBorder="1" applyAlignment="1">
      <alignment vertical="center" shrinkToFit="1"/>
    </xf>
    <xf numFmtId="0" fontId="45" fillId="0" borderId="160" xfId="7" applyFont="1" applyBorder="1" applyAlignment="1">
      <alignment horizontal="center" vertical="center" shrinkToFit="1"/>
    </xf>
    <xf numFmtId="192" fontId="45" fillId="0" borderId="160" xfId="7" applyNumberFormat="1" applyFont="1" applyBorder="1" applyAlignment="1">
      <alignment vertical="center" shrinkToFit="1"/>
    </xf>
    <xf numFmtId="0" fontId="45" fillId="0" borderId="9" xfId="7" applyFont="1" applyBorder="1" applyAlignment="1">
      <alignment horizontal="left" vertical="center" shrinkToFit="1"/>
    </xf>
    <xf numFmtId="0" fontId="45" fillId="0" borderId="10" xfId="7" applyFont="1" applyBorder="1" applyAlignment="1">
      <alignment horizontal="left" vertical="center" shrinkToFit="1"/>
    </xf>
    <xf numFmtId="0" fontId="45" fillId="0" borderId="11" xfId="7" applyFont="1" applyBorder="1" applyAlignment="1">
      <alignment horizontal="left" vertical="center" shrinkToFit="1"/>
    </xf>
    <xf numFmtId="0" fontId="46" fillId="0" borderId="160" xfId="7" applyFont="1" applyBorder="1" applyAlignment="1">
      <alignment vertical="center"/>
    </xf>
    <xf numFmtId="0" fontId="44" fillId="2" borderId="160" xfId="7" applyFont="1" applyFill="1" applyBorder="1" applyAlignment="1">
      <alignment horizontal="center" vertical="center"/>
    </xf>
    <xf numFmtId="0" fontId="44" fillId="2" borderId="9" xfId="7" applyFont="1" applyFill="1" applyBorder="1" applyAlignment="1">
      <alignment horizontal="center" vertical="center"/>
    </xf>
    <xf numFmtId="0" fontId="44" fillId="2" borderId="10" xfId="7" applyFont="1" applyFill="1" applyBorder="1" applyAlignment="1">
      <alignment horizontal="center" vertical="center"/>
    </xf>
    <xf numFmtId="0" fontId="44" fillId="2" borderId="11" xfId="7" applyFont="1" applyFill="1" applyBorder="1" applyAlignment="1">
      <alignment horizontal="center" vertical="center"/>
    </xf>
    <xf numFmtId="0" fontId="44" fillId="2" borderId="11" xfId="7" applyFont="1" applyFill="1" applyBorder="1" applyAlignment="1">
      <alignment horizontal="center" vertical="center"/>
    </xf>
    <xf numFmtId="0" fontId="45" fillId="2" borderId="160" xfId="7" applyFont="1" applyFill="1" applyBorder="1" applyAlignment="1">
      <alignment vertical="center"/>
    </xf>
    <xf numFmtId="0" fontId="49" fillId="0" borderId="0" xfId="7" applyFont="1" applyAlignment="1">
      <alignment vertical="top"/>
    </xf>
    <xf numFmtId="0" fontId="44" fillId="0" borderId="0" xfId="7" applyFont="1" applyAlignment="1">
      <alignment vertical="center"/>
    </xf>
    <xf numFmtId="194" fontId="45" fillId="7" borderId="160" xfId="0" applyNumberFormat="1" applyFont="1" applyFill="1" applyBorder="1" applyAlignment="1">
      <alignment vertical="center" shrinkToFit="1"/>
    </xf>
    <xf numFmtId="194" fontId="45" fillId="0" borderId="9" xfId="0" applyNumberFormat="1" applyFont="1" applyBorder="1" applyAlignment="1">
      <alignment vertical="center"/>
    </xf>
    <xf numFmtId="179" fontId="45" fillId="0" borderId="10" xfId="0" applyNumberFormat="1" applyFont="1" applyBorder="1" applyAlignment="1">
      <alignment vertical="center" shrinkToFit="1"/>
    </xf>
    <xf numFmtId="0" fontId="45" fillId="0" borderId="10" xfId="0" applyFont="1" applyBorder="1" applyAlignment="1">
      <alignment vertical="center" shrinkToFit="1"/>
    </xf>
    <xf numFmtId="0" fontId="45" fillId="0" borderId="10" xfId="0" applyFont="1" applyFill="1" applyBorder="1" applyAlignment="1">
      <alignment vertical="center"/>
    </xf>
    <xf numFmtId="194" fontId="45" fillId="7" borderId="9" xfId="0" applyNumberFormat="1" applyFont="1" applyFill="1" applyBorder="1" applyAlignment="1">
      <alignment horizontal="center" vertical="center"/>
    </xf>
    <xf numFmtId="194" fontId="45" fillId="7" borderId="10" xfId="0" applyNumberFormat="1" applyFont="1" applyFill="1" applyBorder="1" applyAlignment="1">
      <alignment horizontal="center" vertical="center"/>
    </xf>
    <xf numFmtId="194" fontId="45" fillId="7" borderId="11" xfId="0" applyNumberFormat="1" applyFont="1" applyFill="1" applyBorder="1" applyAlignment="1">
      <alignment horizontal="center" vertical="center"/>
    </xf>
    <xf numFmtId="194" fontId="45" fillId="0" borderId="160" xfId="0" applyNumberFormat="1" applyFont="1" applyBorder="1" applyAlignment="1">
      <alignment horizontal="center" vertical="center"/>
    </xf>
    <xf numFmtId="194" fontId="45" fillId="0" borderId="10" xfId="0" applyNumberFormat="1" applyFont="1" applyBorder="1" applyAlignment="1">
      <alignment vertical="center"/>
    </xf>
    <xf numFmtId="194" fontId="45" fillId="0" borderId="10" xfId="1" applyNumberFormat="1" applyFont="1" applyBorder="1" applyAlignment="1">
      <alignment vertical="center"/>
    </xf>
    <xf numFmtId="194" fontId="45" fillId="0" borderId="11" xfId="0" applyNumberFormat="1" applyFont="1" applyBorder="1" applyAlignment="1">
      <alignment vertical="center"/>
    </xf>
    <xf numFmtId="194" fontId="45" fillId="0" borderId="160" xfId="0" applyNumberFormat="1" applyFont="1" applyBorder="1" applyAlignment="1">
      <alignment vertical="center"/>
    </xf>
    <xf numFmtId="0" fontId="45" fillId="2" borderId="160" xfId="0" applyFont="1" applyFill="1" applyBorder="1" applyAlignment="1">
      <alignment vertical="center"/>
    </xf>
    <xf numFmtId="194" fontId="45" fillId="0" borderId="160" xfId="0" applyNumberFormat="1" applyFont="1" applyBorder="1" applyAlignment="1">
      <alignment vertical="center" shrinkToFit="1"/>
    </xf>
    <xf numFmtId="0" fontId="45" fillId="0" borderId="160" xfId="0" applyFont="1" applyBorder="1" applyAlignment="1">
      <alignment horizontal="center" vertical="center" shrinkToFit="1"/>
    </xf>
    <xf numFmtId="0" fontId="45" fillId="0" borderId="9" xfId="0" applyFont="1" applyBorder="1" applyAlignment="1">
      <alignment horizontal="left" vertical="center" shrinkToFit="1"/>
    </xf>
    <xf numFmtId="0" fontId="45" fillId="0" borderId="10" xfId="0" applyFont="1" applyBorder="1" applyAlignment="1">
      <alignment horizontal="left" vertical="center" shrinkToFit="1"/>
    </xf>
    <xf numFmtId="0" fontId="45" fillId="0" borderId="11" xfId="0" applyFont="1" applyBorder="1" applyAlignment="1">
      <alignment horizontal="left" vertical="center" shrinkToFit="1"/>
    </xf>
    <xf numFmtId="0" fontId="44" fillId="2" borderId="11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center" vertical="center"/>
    </xf>
    <xf numFmtId="0" fontId="44" fillId="0" borderId="10" xfId="0" applyFont="1" applyBorder="1" applyAlignment="1">
      <alignment vertical="center" shrinkToFit="1"/>
    </xf>
    <xf numFmtId="0" fontId="44" fillId="0" borderId="10" xfId="0" applyFont="1" applyBorder="1" applyAlignment="1">
      <alignment vertical="center"/>
    </xf>
    <xf numFmtId="0" fontId="44" fillId="0" borderId="10" xfId="0" applyFont="1" applyBorder="1" applyAlignment="1">
      <alignment horizontal="center" vertical="center"/>
    </xf>
    <xf numFmtId="0" fontId="44" fillId="0" borderId="160" xfId="0" applyFont="1" applyBorder="1" applyAlignment="1">
      <alignment vertical="center" shrinkToFit="1"/>
    </xf>
    <xf numFmtId="194" fontId="44" fillId="7" borderId="160" xfId="0" applyNumberFormat="1" applyFont="1" applyFill="1" applyBorder="1" applyAlignment="1">
      <alignment vertical="center"/>
    </xf>
    <xf numFmtId="0" fontId="44" fillId="7" borderId="9" xfId="0" applyFont="1" applyFill="1" applyBorder="1" applyAlignment="1">
      <alignment horizontal="center" vertical="center"/>
    </xf>
    <xf numFmtId="0" fontId="44" fillId="7" borderId="10" xfId="0" applyFont="1" applyFill="1" applyBorder="1" applyAlignment="1">
      <alignment horizontal="center" vertical="center"/>
    </xf>
    <xf numFmtId="0" fontId="44" fillId="7" borderId="11" xfId="0" applyFont="1" applyFill="1" applyBorder="1" applyAlignment="1">
      <alignment horizontal="center" vertical="center"/>
    </xf>
    <xf numFmtId="194" fontId="44" fillId="0" borderId="160" xfId="0" applyNumberFormat="1" applyFont="1" applyBorder="1" applyAlignment="1">
      <alignment vertical="center" shrinkToFit="1"/>
    </xf>
    <xf numFmtId="0" fontId="44" fillId="0" borderId="160" xfId="0" applyFont="1" applyBorder="1" applyAlignment="1">
      <alignment horizontal="center" vertical="center" shrinkToFit="1"/>
    </xf>
    <xf numFmtId="192" fontId="44" fillId="0" borderId="160" xfId="0" applyNumberFormat="1" applyFont="1" applyBorder="1" applyAlignment="1">
      <alignment vertical="center" shrinkToFit="1"/>
    </xf>
    <xf numFmtId="0" fontId="44" fillId="0" borderId="9" xfId="0" applyFont="1" applyBorder="1" applyAlignment="1">
      <alignment vertical="center"/>
    </xf>
    <xf numFmtId="0" fontId="44" fillId="0" borderId="11" xfId="0" applyFont="1" applyBorder="1" applyAlignment="1">
      <alignment vertical="center"/>
    </xf>
    <xf numFmtId="0" fontId="44" fillId="2" borderId="11" xfId="0" applyFont="1" applyFill="1" applyBorder="1" applyAlignment="1">
      <alignment vertical="center"/>
    </xf>
    <xf numFmtId="0" fontId="44" fillId="0" borderId="2" xfId="0" applyFont="1" applyBorder="1" applyAlignment="1">
      <alignment vertical="top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45" fillId="2" borderId="161" xfId="0" applyFont="1" applyFill="1" applyBorder="1" applyAlignment="1">
      <alignment vertical="center" shrinkToFit="1"/>
    </xf>
    <xf numFmtId="0" fontId="44" fillId="0" borderId="0" xfId="0" applyFont="1" applyAlignment="1">
      <alignment vertical="top" wrapText="1"/>
    </xf>
    <xf numFmtId="176" fontId="44" fillId="0" borderId="160" xfId="0" applyNumberFormat="1" applyFont="1" applyBorder="1" applyAlignment="1">
      <alignment vertical="center" shrinkToFit="1"/>
    </xf>
    <xf numFmtId="0" fontId="44" fillId="0" borderId="2" xfId="0" applyFont="1" applyBorder="1" applyAlignment="1">
      <alignment vertical="center"/>
    </xf>
    <xf numFmtId="0" fontId="44" fillId="0" borderId="3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horizontal="center" vertical="center"/>
    </xf>
    <xf numFmtId="176" fontId="45" fillId="7" borderId="160" xfId="0" applyNumberFormat="1" applyFont="1" applyFill="1" applyBorder="1" applyAlignment="1">
      <alignment vertical="center" shrinkToFit="1"/>
    </xf>
    <xf numFmtId="191" fontId="45" fillId="0" borderId="160" xfId="0" applyNumberFormat="1" applyFont="1" applyBorder="1" applyAlignment="1">
      <alignment vertical="center" shrinkToFit="1"/>
    </xf>
    <xf numFmtId="176" fontId="45" fillId="0" borderId="160" xfId="0" applyNumberFormat="1" applyFont="1" applyBorder="1" applyAlignment="1">
      <alignment vertical="center" shrinkToFit="1"/>
    </xf>
    <xf numFmtId="0" fontId="45" fillId="0" borderId="160" xfId="0" applyFont="1" applyFill="1" applyBorder="1" applyAlignment="1">
      <alignment vertical="center" shrinkToFit="1"/>
    </xf>
    <xf numFmtId="3" fontId="45" fillId="0" borderId="160" xfId="0" applyNumberFormat="1" applyFont="1" applyBorder="1" applyAlignment="1">
      <alignment vertical="center" shrinkToFit="1"/>
    </xf>
    <xf numFmtId="176" fontId="44" fillId="7" borderId="160" xfId="0" applyNumberFormat="1" applyFont="1" applyFill="1" applyBorder="1" applyAlignment="1">
      <alignment vertical="center" shrinkToFit="1"/>
    </xf>
    <xf numFmtId="0" fontId="44" fillId="0" borderId="9" xfId="0" applyFont="1" applyBorder="1" applyAlignment="1">
      <alignment horizontal="left" vertical="center" shrinkToFit="1"/>
    </xf>
    <xf numFmtId="0" fontId="45" fillId="3" borderId="161" xfId="0" applyFont="1" applyFill="1" applyBorder="1" applyAlignment="1">
      <alignment vertical="center"/>
    </xf>
    <xf numFmtId="0" fontId="44" fillId="3" borderId="161" xfId="0" applyFont="1" applyFill="1" applyBorder="1" applyAlignment="1">
      <alignment vertical="center"/>
    </xf>
    <xf numFmtId="176" fontId="44" fillId="0" borderId="9" xfId="0" applyNumberFormat="1" applyFont="1" applyBorder="1" applyAlignment="1">
      <alignment vertical="center" shrinkToFit="1"/>
    </xf>
    <xf numFmtId="176" fontId="45" fillId="0" borderId="9" xfId="0" applyNumberFormat="1" applyFont="1" applyBorder="1" applyAlignment="1">
      <alignment vertical="center" shrinkToFit="1"/>
    </xf>
    <xf numFmtId="0" fontId="45" fillId="0" borderId="10" xfId="0" applyFont="1" applyBorder="1" applyAlignment="1">
      <alignment horizontal="center" vertical="center" shrinkToFit="1"/>
    </xf>
    <xf numFmtId="195" fontId="45" fillId="0" borderId="160" xfId="0" applyNumberFormat="1" applyFont="1" applyBorder="1" applyAlignment="1">
      <alignment vertical="center" shrinkToFit="1"/>
    </xf>
    <xf numFmtId="0" fontId="45" fillId="7" borderId="9" xfId="0" applyFont="1" applyFill="1" applyBorder="1" applyAlignment="1">
      <alignment horizontal="center" vertical="center" shrinkToFit="1"/>
    </xf>
    <xf numFmtId="0" fontId="45" fillId="7" borderId="10" xfId="0" applyFont="1" applyFill="1" applyBorder="1" applyAlignment="1">
      <alignment horizontal="center" vertical="center" shrinkToFit="1"/>
    </xf>
    <xf numFmtId="0" fontId="45" fillId="7" borderId="11" xfId="0" applyFont="1" applyFill="1" applyBorder="1" applyAlignment="1">
      <alignment horizontal="center" vertical="center" shrinkToFit="1"/>
    </xf>
    <xf numFmtId="0" fontId="45" fillId="0" borderId="9" xfId="0" applyFont="1" applyBorder="1" applyAlignment="1">
      <alignment vertical="center" shrinkToFit="1"/>
    </xf>
    <xf numFmtId="186" fontId="45" fillId="0" borderId="11" xfId="0" applyNumberFormat="1" applyFont="1" applyBorder="1" applyAlignment="1">
      <alignment vertical="center" shrinkToFit="1"/>
    </xf>
    <xf numFmtId="186" fontId="45" fillId="0" borderId="160" xfId="1" applyNumberFormat="1" applyFont="1" applyBorder="1" applyAlignment="1">
      <alignment vertical="center"/>
    </xf>
    <xf numFmtId="5" fontId="50" fillId="0" borderId="0" xfId="0" applyNumberFormat="1" applyFont="1" applyBorder="1" applyAlignment="1">
      <alignment vertical="center"/>
    </xf>
    <xf numFmtId="0" fontId="45" fillId="0" borderId="2" xfId="0" applyFont="1" applyBorder="1" applyAlignment="1">
      <alignment vertical="center" shrinkToFit="1"/>
    </xf>
    <xf numFmtId="0" fontId="45" fillId="0" borderId="2" xfId="0" applyFont="1" applyBorder="1" applyAlignment="1">
      <alignment vertical="center"/>
    </xf>
    <xf numFmtId="0" fontId="45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5" fillId="0" borderId="7" xfId="0" applyFont="1" applyFill="1" applyBorder="1" applyAlignment="1">
      <alignment vertical="center" shrinkToFit="1"/>
    </xf>
    <xf numFmtId="176" fontId="45" fillId="0" borderId="7" xfId="0" applyNumberFormat="1" applyFont="1" applyFill="1" applyBorder="1" applyAlignment="1">
      <alignment vertical="center" shrinkToFit="1"/>
    </xf>
    <xf numFmtId="0" fontId="45" fillId="0" borderId="7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vertical="center" shrinkToFit="1"/>
    </xf>
    <xf numFmtId="194" fontId="45" fillId="0" borderId="10" xfId="0" applyNumberFormat="1" applyFont="1" applyFill="1" applyBorder="1" applyAlignment="1">
      <alignment vertical="center" shrinkToFit="1"/>
    </xf>
    <xf numFmtId="194" fontId="45" fillId="0" borderId="10" xfId="0" applyNumberFormat="1" applyFont="1" applyFill="1" applyBorder="1" applyAlignment="1">
      <alignment horizontal="center" vertical="center"/>
    </xf>
    <xf numFmtId="0" fontId="44" fillId="2" borderId="127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vertical="center" shrinkToFit="1"/>
    </xf>
    <xf numFmtId="194" fontId="44" fillId="0" borderId="10" xfId="0" applyNumberFormat="1" applyFont="1" applyFill="1" applyBorder="1" applyAlignment="1">
      <alignment vertical="center"/>
    </xf>
    <xf numFmtId="0" fontId="44" fillId="0" borderId="10" xfId="0" applyFont="1" applyFill="1" applyBorder="1" applyAlignment="1">
      <alignment horizontal="center" vertical="center"/>
    </xf>
    <xf numFmtId="194" fontId="44" fillId="0" borderId="0" xfId="0" applyNumberFormat="1" applyFont="1" applyAlignment="1">
      <alignment vertical="center"/>
    </xf>
    <xf numFmtId="196" fontId="44" fillId="0" borderId="0" xfId="0" applyNumberFormat="1" applyFont="1" applyBorder="1" applyAlignment="1">
      <alignment horizontal="right" vertical="center"/>
    </xf>
    <xf numFmtId="0" fontId="45" fillId="0" borderId="2" xfId="0" applyFont="1" applyFill="1" applyBorder="1" applyAlignment="1">
      <alignment vertical="center"/>
    </xf>
    <xf numFmtId="194" fontId="45" fillId="0" borderId="2" xfId="0" applyNumberFormat="1" applyFont="1" applyFill="1" applyBorder="1" applyAlignment="1">
      <alignment vertical="center"/>
    </xf>
    <xf numFmtId="0" fontId="45" fillId="0" borderId="2" xfId="0" applyFont="1" applyFill="1" applyBorder="1" applyAlignment="1">
      <alignment horizontal="center" vertical="center"/>
    </xf>
    <xf numFmtId="192" fontId="45" fillId="0" borderId="2" xfId="0" applyNumberFormat="1" applyFont="1" applyFill="1" applyBorder="1" applyAlignment="1">
      <alignment vertical="center"/>
    </xf>
    <xf numFmtId="186" fontId="45" fillId="0" borderId="2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4" fillId="0" borderId="9" xfId="0" applyFont="1" applyBorder="1" applyAlignment="1">
      <alignment vertical="center" shrinkToFit="1"/>
    </xf>
    <xf numFmtId="194" fontId="44" fillId="0" borderId="0" xfId="0" applyNumberFormat="1" applyFont="1" applyFill="1" applyBorder="1" applyAlignment="1">
      <alignment vertical="center"/>
    </xf>
    <xf numFmtId="197" fontId="51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9" xfId="0" applyBorder="1" applyAlignment="1">
      <alignment vertical="center"/>
    </xf>
    <xf numFmtId="194" fontId="44" fillId="7" borderId="11" xfId="0" applyNumberFormat="1" applyFont="1" applyFill="1" applyBorder="1" applyAlignment="1">
      <alignment vertical="center"/>
    </xf>
    <xf numFmtId="0" fontId="44" fillId="7" borderId="9" xfId="0" applyFont="1" applyFill="1" applyBorder="1" applyAlignment="1">
      <alignment horizontal="center" vertical="center"/>
    </xf>
    <xf numFmtId="0" fontId="44" fillId="7" borderId="10" xfId="0" applyFont="1" applyFill="1" applyBorder="1" applyAlignment="1">
      <alignment horizontal="center" vertical="center"/>
    </xf>
    <xf numFmtId="0" fontId="44" fillId="7" borderId="11" xfId="0" applyFont="1" applyFill="1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194" fontId="44" fillId="0" borderId="11" xfId="0" applyNumberFormat="1" applyFont="1" applyBorder="1" applyAlignment="1">
      <alignment vertical="center" shrinkToFit="1"/>
    </xf>
    <xf numFmtId="190" fontId="44" fillId="0" borderId="160" xfId="0" applyNumberFormat="1" applyFont="1" applyBorder="1" applyAlignment="1">
      <alignment vertical="center" shrinkToFit="1"/>
    </xf>
    <xf numFmtId="190" fontId="45" fillId="0" borderId="160" xfId="0" applyNumberFormat="1" applyFont="1" applyBorder="1" applyAlignment="1">
      <alignment vertical="center" shrinkToFit="1"/>
    </xf>
    <xf numFmtId="0" fontId="44" fillId="0" borderId="160" xfId="0" applyFont="1" applyBorder="1" applyAlignment="1">
      <alignment vertical="center"/>
    </xf>
    <xf numFmtId="0" fontId="44" fillId="0" borderId="16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94" fontId="44" fillId="7" borderId="0" xfId="0" applyNumberFormat="1" applyFont="1" applyFill="1" applyBorder="1" applyAlignment="1">
      <alignment vertical="center"/>
    </xf>
    <xf numFmtId="0" fontId="44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194" fontId="44" fillId="0" borderId="0" xfId="0" applyNumberFormat="1" applyFont="1" applyBorder="1" applyAlignment="1">
      <alignment vertical="center" shrinkToFit="1"/>
    </xf>
    <xf numFmtId="194" fontId="44" fillId="0" borderId="0" xfId="0" applyNumberFormat="1" applyFont="1" applyBorder="1" applyAlignment="1">
      <alignment vertical="center" shrinkToFit="1"/>
    </xf>
    <xf numFmtId="0" fontId="44" fillId="0" borderId="0" xfId="0" applyFont="1" applyBorder="1" applyAlignment="1">
      <alignment horizontal="center" vertical="center" shrinkToFit="1"/>
    </xf>
    <xf numFmtId="192" fontId="44" fillId="0" borderId="0" xfId="0" applyNumberFormat="1" applyFont="1" applyBorder="1" applyAlignment="1">
      <alignment vertical="center" shrinkToFit="1"/>
    </xf>
    <xf numFmtId="0" fontId="44" fillId="0" borderId="2" xfId="0" applyFont="1" applyBorder="1" applyAlignment="1">
      <alignment vertical="top"/>
    </xf>
    <xf numFmtId="0" fontId="0" fillId="0" borderId="0" xfId="0" applyBorder="1" applyAlignment="1">
      <alignment vertical="center" shrinkToFit="1"/>
    </xf>
    <xf numFmtId="49" fontId="44" fillId="0" borderId="0" xfId="0" applyNumberFormat="1" applyFont="1" applyBorder="1" applyAlignment="1">
      <alignment horizontal="left" vertical="center" shrinkToFit="1"/>
    </xf>
    <xf numFmtId="0" fontId="45" fillId="0" borderId="0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52" fillId="0" borderId="0" xfId="9" applyFont="1"/>
    <xf numFmtId="0" fontId="52" fillId="0" borderId="0" xfId="9" applyFont="1" applyAlignment="1">
      <alignment horizontal="center"/>
    </xf>
    <xf numFmtId="0" fontId="52" fillId="0" borderId="1" xfId="9" applyFont="1" applyBorder="1" applyAlignment="1">
      <alignment horizontal="left" shrinkToFit="1"/>
    </xf>
    <xf numFmtId="0" fontId="52" fillId="0" borderId="2" xfId="9" applyFont="1" applyBorder="1" applyAlignment="1">
      <alignment horizontal="left" shrinkToFit="1"/>
    </xf>
    <xf numFmtId="198" fontId="52" fillId="0" borderId="127" xfId="9" applyNumberFormat="1" applyFont="1" applyBorder="1" applyAlignment="1">
      <alignment shrinkToFit="1"/>
    </xf>
    <xf numFmtId="40" fontId="52" fillId="0" borderId="2" xfId="9" applyNumberFormat="1" applyFont="1" applyBorder="1" applyAlignment="1">
      <alignment shrinkToFit="1"/>
    </xf>
    <xf numFmtId="199" fontId="52" fillId="0" borderId="127" xfId="9" applyNumberFormat="1" applyFont="1" applyBorder="1" applyAlignment="1">
      <alignment shrinkToFit="1"/>
    </xf>
    <xf numFmtId="0" fontId="52" fillId="0" borderId="2" xfId="9" applyFont="1" applyBorder="1" applyAlignment="1">
      <alignment horizontal="center" shrinkToFit="1"/>
    </xf>
    <xf numFmtId="0" fontId="52" fillId="0" borderId="1" xfId="9" applyFont="1" applyBorder="1" applyAlignment="1">
      <alignment vertical="top" shrinkToFit="1"/>
    </xf>
    <xf numFmtId="0" fontId="52" fillId="0" borderId="2" xfId="9" applyFont="1" applyBorder="1" applyAlignment="1">
      <alignment vertical="top" shrinkToFit="1"/>
    </xf>
    <xf numFmtId="0" fontId="52" fillId="0" borderId="3" xfId="9" applyFont="1" applyBorder="1" applyAlignment="1">
      <alignment vertical="top" shrinkToFit="1"/>
    </xf>
    <xf numFmtId="0" fontId="52" fillId="0" borderId="4" xfId="9" applyFont="1" applyBorder="1" applyAlignment="1">
      <alignment shrinkToFit="1"/>
    </xf>
    <xf numFmtId="0" fontId="52" fillId="0" borderId="0" xfId="9" applyFont="1" applyBorder="1" applyAlignment="1">
      <alignment shrinkToFit="1"/>
    </xf>
    <xf numFmtId="0" fontId="52" fillId="0" borderId="5" xfId="9" applyFont="1" applyBorder="1" applyAlignment="1">
      <alignment shrinkToFit="1"/>
    </xf>
    <xf numFmtId="198" fontId="52" fillId="0" borderId="76" xfId="9" applyNumberFormat="1" applyFont="1" applyBorder="1" applyAlignment="1">
      <alignment shrinkToFit="1"/>
    </xf>
    <xf numFmtId="40" fontId="52" fillId="0" borderId="0" xfId="9" applyNumberFormat="1" applyFont="1" applyBorder="1" applyAlignment="1">
      <alignment shrinkToFit="1"/>
    </xf>
    <xf numFmtId="199" fontId="52" fillId="0" borderId="76" xfId="9" applyNumberFormat="1" applyFont="1" applyBorder="1" applyAlignment="1">
      <alignment shrinkToFit="1"/>
    </xf>
    <xf numFmtId="0" fontId="52" fillId="0" borderId="0" xfId="9" applyFont="1" applyBorder="1" applyAlignment="1">
      <alignment horizontal="center" shrinkToFit="1"/>
    </xf>
    <xf numFmtId="0" fontId="52" fillId="0" borderId="4" xfId="9" applyFont="1" applyBorder="1" applyAlignment="1">
      <alignment vertical="top" shrinkToFit="1"/>
    </xf>
    <xf numFmtId="0" fontId="52" fillId="0" borderId="0" xfId="9" applyFont="1" applyBorder="1" applyAlignment="1">
      <alignment vertical="top" shrinkToFit="1"/>
    </xf>
    <xf numFmtId="0" fontId="52" fillId="0" borderId="5" xfId="9" applyFont="1" applyBorder="1" applyAlignment="1">
      <alignment vertical="top" shrinkToFit="1"/>
    </xf>
    <xf numFmtId="198" fontId="52" fillId="8" borderId="127" xfId="9" applyNumberFormat="1" applyFont="1" applyFill="1" applyBorder="1" applyAlignment="1">
      <alignment shrinkToFit="1"/>
    </xf>
    <xf numFmtId="40" fontId="52" fillId="8" borderId="2" xfId="9" applyNumberFormat="1" applyFont="1" applyFill="1" applyBorder="1" applyAlignment="1">
      <alignment shrinkToFit="1"/>
    </xf>
    <xf numFmtId="199" fontId="52" fillId="8" borderId="127" xfId="9" applyNumberFormat="1" applyFont="1" applyFill="1" applyBorder="1" applyAlignment="1">
      <alignment shrinkToFit="1"/>
    </xf>
    <xf numFmtId="0" fontId="52" fillId="0" borderId="6" xfId="9" applyFont="1" applyBorder="1" applyAlignment="1">
      <alignment horizontal="left" shrinkToFit="1"/>
    </xf>
    <xf numFmtId="0" fontId="52" fillId="0" borderId="7" xfId="9" applyFont="1" applyBorder="1" applyAlignment="1">
      <alignment horizontal="left" shrinkToFit="1"/>
    </xf>
    <xf numFmtId="198" fontId="52" fillId="8" borderId="124" xfId="9" applyNumberFormat="1" applyFont="1" applyFill="1" applyBorder="1" applyAlignment="1">
      <alignment shrinkToFit="1"/>
    </xf>
    <xf numFmtId="40" fontId="52" fillId="8" borderId="7" xfId="9" applyNumberFormat="1" applyFont="1" applyFill="1" applyBorder="1" applyAlignment="1">
      <alignment shrinkToFit="1"/>
    </xf>
    <xf numFmtId="199" fontId="52" fillId="8" borderId="124" xfId="9" applyNumberFormat="1" applyFont="1" applyFill="1" applyBorder="1" applyAlignment="1">
      <alignment shrinkToFit="1"/>
    </xf>
    <xf numFmtId="0" fontId="52" fillId="0" borderId="7" xfId="9" applyFont="1" applyBorder="1" applyAlignment="1">
      <alignment horizontal="center" shrinkToFit="1"/>
    </xf>
    <xf numFmtId="0" fontId="52" fillId="0" borderId="6" xfId="9" applyFont="1" applyBorder="1" applyAlignment="1">
      <alignment vertical="top" shrinkToFit="1"/>
    </xf>
    <xf numFmtId="0" fontId="52" fillId="0" borderId="7" xfId="9" applyFont="1" applyBorder="1" applyAlignment="1">
      <alignment vertical="top" shrinkToFit="1"/>
    </xf>
    <xf numFmtId="0" fontId="52" fillId="0" borderId="8" xfId="9" applyFont="1" applyBorder="1" applyAlignment="1">
      <alignment vertical="top" shrinkToFit="1"/>
    </xf>
    <xf numFmtId="0" fontId="52" fillId="0" borderId="0" xfId="9" applyFont="1" applyAlignment="1">
      <alignment vertical="center"/>
    </xf>
    <xf numFmtId="0" fontId="52" fillId="0" borderId="160" xfId="9" applyFont="1" applyBorder="1" applyAlignment="1">
      <alignment horizontal="center" vertical="center"/>
    </xf>
    <xf numFmtId="0" fontId="52" fillId="0" borderId="160" xfId="9" applyFont="1" applyBorder="1" applyAlignment="1">
      <alignment horizontal="center" vertical="center"/>
    </xf>
    <xf numFmtId="0" fontId="52" fillId="0" borderId="160" xfId="9" applyFont="1" applyBorder="1" applyAlignment="1">
      <alignment horizontal="left" vertical="center"/>
    </xf>
    <xf numFmtId="0" fontId="52" fillId="0" borderId="4" xfId="9" applyFont="1" applyBorder="1" applyAlignment="1">
      <alignment horizontal="right"/>
    </xf>
    <xf numFmtId="0" fontId="52" fillId="0" borderId="0" xfId="9" applyFont="1" applyBorder="1" applyAlignment="1">
      <alignment horizontal="right"/>
    </xf>
    <xf numFmtId="0" fontId="52" fillId="0" borderId="0" xfId="9" applyFont="1" applyBorder="1"/>
    <xf numFmtId="0" fontId="52" fillId="0" borderId="0" xfId="9" applyFont="1" applyBorder="1" applyAlignment="1">
      <alignment horizontal="left"/>
    </xf>
    <xf numFmtId="0" fontId="52" fillId="0" borderId="5" xfId="9" applyFont="1" applyBorder="1" applyAlignment="1">
      <alignment horizontal="left"/>
    </xf>
    <xf numFmtId="0" fontId="52" fillId="0" borderId="6" xfId="9" applyFont="1" applyBorder="1" applyAlignment="1">
      <alignment horizontal="right"/>
    </xf>
    <xf numFmtId="0" fontId="52" fillId="0" borderId="7" xfId="9" applyFont="1" applyBorder="1" applyAlignment="1">
      <alignment horizontal="left"/>
    </xf>
    <xf numFmtId="0" fontId="52" fillId="0" borderId="7" xfId="9" applyFont="1" applyBorder="1" applyAlignment="1">
      <alignment horizontal="right"/>
    </xf>
    <xf numFmtId="0" fontId="52" fillId="0" borderId="7" xfId="9" applyFont="1" applyBorder="1" applyAlignment="1">
      <alignment horizontal="left"/>
    </xf>
    <xf numFmtId="0" fontId="9" fillId="0" borderId="7" xfId="9" applyFont="1" applyBorder="1"/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52" fillId="0" borderId="2" xfId="9" applyFont="1" applyBorder="1" applyAlignment="1">
      <alignment horizontal="left"/>
    </xf>
  </cellXfs>
  <cellStyles count="10">
    <cellStyle name="パーセント" xfId="1" builtinId="5"/>
    <cellStyle name="パーセント 2 2" xfId="8"/>
    <cellStyle name="桁区切り 2" xfId="5"/>
    <cellStyle name="桁区切り 3" xfId="4"/>
    <cellStyle name="標準" xfId="0" builtinId="0"/>
    <cellStyle name="標準 2" xfId="9"/>
    <cellStyle name="標準 2 2" xfId="7"/>
    <cellStyle name="標準 2 3" xfId="2"/>
    <cellStyle name="標準 4" xfId="3"/>
    <cellStyle name="標準_積算システムデータ入力_Ver3.0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46"/>
  <sheetViews>
    <sheetView tabSelected="1" zoomScaleNormal="100" zoomScaleSheetLayoutView="100" workbookViewId="0">
      <selection activeCell="AY4" sqref="AY4"/>
    </sheetView>
  </sheetViews>
  <sheetFormatPr defaultColWidth="4.625" defaultRowHeight="9.9499999999999993" customHeight="1" x14ac:dyDescent="0.4"/>
  <cols>
    <col min="1" max="1" width="1.625" style="1" customWidth="1" collapsed="1"/>
    <col min="2" max="3" width="2.625" style="1" customWidth="1" collapsed="1"/>
    <col min="4" max="4" width="3.625" style="1" customWidth="1" collapsed="1"/>
    <col min="5" max="5" width="5.125" style="1" customWidth="1" collapsed="1"/>
    <col min="6" max="9" width="2.625" style="1" customWidth="1" collapsed="1"/>
    <col min="10" max="10" width="4.625" style="1" customWidth="1" collapsed="1"/>
    <col min="11" max="11" width="6.625" style="1" customWidth="1" collapsed="1"/>
    <col min="12" max="30" width="2.625" style="1" customWidth="1" collapsed="1"/>
    <col min="31" max="31" width="9.625" style="1" customWidth="1" collapsed="1"/>
    <col min="32" max="37" width="2.625" style="1" customWidth="1" collapsed="1"/>
    <col min="38" max="43" width="1.75" style="1" customWidth="1" collapsed="1"/>
    <col min="44" max="47" width="2.625" style="1" customWidth="1" collapsed="1"/>
    <col min="48" max="48" width="1.625" style="1" customWidth="1" collapsed="1"/>
    <col min="49" max="16384" width="4.625" style="1" collapsed="1"/>
  </cols>
  <sheetData>
    <row r="1" spans="2:47" ht="9.9499999999999993" customHeight="1" x14ac:dyDescent="0.4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2:47" ht="30" customHeight="1" x14ac:dyDescent="0.4">
      <c r="B2" s="49" t="s">
        <v>16</v>
      </c>
      <c r="C2" s="48"/>
      <c r="D2" s="57" t="s">
        <v>34</v>
      </c>
      <c r="E2" s="56" t="s">
        <v>33</v>
      </c>
      <c r="F2" s="55"/>
      <c r="G2" s="54" t="s">
        <v>32</v>
      </c>
      <c r="H2" s="54" t="s">
        <v>31</v>
      </c>
      <c r="I2" s="54"/>
      <c r="J2" s="54"/>
      <c r="K2" s="53" t="s">
        <v>30</v>
      </c>
      <c r="L2" s="52" t="s">
        <v>29</v>
      </c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0"/>
      <c r="AL2" s="49" t="s">
        <v>28</v>
      </c>
      <c r="AM2" s="48"/>
      <c r="AN2" s="48"/>
      <c r="AO2" s="48"/>
      <c r="AP2" s="48"/>
      <c r="AQ2" s="48"/>
      <c r="AR2" s="48"/>
      <c r="AS2" s="48"/>
      <c r="AT2" s="48"/>
      <c r="AU2" s="47"/>
    </row>
    <row r="3" spans="2:47" ht="20.100000000000001" customHeight="1" x14ac:dyDescent="0.4">
      <c r="B3" s="24" t="s">
        <v>27</v>
      </c>
      <c r="C3" s="23"/>
      <c r="D3" s="23"/>
      <c r="E3" s="22"/>
      <c r="F3" s="27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5"/>
      <c r="AF3" s="24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2"/>
    </row>
    <row r="4" spans="2:47" ht="20.100000000000001" customHeight="1" x14ac:dyDescent="0.4">
      <c r="B4" s="18"/>
      <c r="C4" s="17"/>
      <c r="D4" s="17"/>
      <c r="E4" s="16"/>
      <c r="F4" s="2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19"/>
      <c r="AF4" s="18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6"/>
    </row>
    <row r="5" spans="2:47" ht="20.100000000000001" customHeight="1" x14ac:dyDescent="0.4">
      <c r="B5" s="24" t="s">
        <v>26</v>
      </c>
      <c r="C5" s="23"/>
      <c r="D5" s="23"/>
      <c r="E5" s="22"/>
      <c r="F5" s="27" t="s">
        <v>25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5"/>
      <c r="AF5" s="15" t="s">
        <v>24</v>
      </c>
      <c r="AG5" s="14"/>
      <c r="AH5" s="14"/>
      <c r="AI5" s="14"/>
      <c r="AJ5" s="14" t="s">
        <v>23</v>
      </c>
      <c r="AK5" s="14"/>
      <c r="AL5" s="14"/>
      <c r="AM5" s="14"/>
      <c r="AN5" s="29" t="s">
        <v>15</v>
      </c>
      <c r="AO5" s="29"/>
      <c r="AP5" s="29"/>
      <c r="AQ5" s="29"/>
      <c r="AR5" s="29"/>
      <c r="AS5" s="29"/>
      <c r="AT5" s="29"/>
      <c r="AU5" s="28"/>
    </row>
    <row r="6" spans="2:47" ht="20.100000000000001" customHeight="1" x14ac:dyDescent="0.4">
      <c r="B6" s="18"/>
      <c r="C6" s="17"/>
      <c r="D6" s="17"/>
      <c r="E6" s="16"/>
      <c r="F6" s="21" t="s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19"/>
      <c r="AF6" s="24" t="s">
        <v>22</v>
      </c>
      <c r="AG6" s="22"/>
      <c r="AH6" s="24"/>
      <c r="AI6" s="22"/>
      <c r="AJ6" s="46" t="s">
        <v>21</v>
      </c>
      <c r="AK6" s="45"/>
      <c r="AL6" s="45"/>
      <c r="AM6" s="44"/>
      <c r="AN6" s="24"/>
      <c r="AO6" s="23"/>
      <c r="AP6" s="23"/>
      <c r="AQ6" s="22"/>
      <c r="AR6" s="24"/>
      <c r="AS6" s="23"/>
      <c r="AT6" s="23"/>
      <c r="AU6" s="22"/>
    </row>
    <row r="7" spans="2:47" s="38" customFormat="1" ht="13.5" customHeight="1" x14ac:dyDescent="0.4">
      <c r="B7" s="24" t="s">
        <v>20</v>
      </c>
      <c r="C7" s="23"/>
      <c r="D7" s="23"/>
      <c r="E7" s="22"/>
      <c r="F7" s="27" t="s">
        <v>19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5"/>
      <c r="AF7" s="18"/>
      <c r="AG7" s="16"/>
      <c r="AH7" s="18"/>
      <c r="AI7" s="16"/>
      <c r="AJ7" s="43"/>
      <c r="AK7" s="42"/>
      <c r="AL7" s="42"/>
      <c r="AM7" s="41"/>
      <c r="AN7" s="18"/>
      <c r="AO7" s="17"/>
      <c r="AP7" s="17"/>
      <c r="AQ7" s="16"/>
      <c r="AR7" s="18"/>
      <c r="AS7" s="17"/>
      <c r="AT7" s="17"/>
      <c r="AU7" s="16"/>
    </row>
    <row r="8" spans="2:47" s="38" customFormat="1" ht="13.5" customHeight="1" x14ac:dyDescent="0.4">
      <c r="B8" s="34"/>
      <c r="C8" s="33"/>
      <c r="D8" s="33"/>
      <c r="E8" s="32"/>
      <c r="F8" s="40" t="s">
        <v>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9"/>
      <c r="AF8" s="24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2"/>
    </row>
    <row r="9" spans="2:47" s="38" customFormat="1" ht="13.5" customHeight="1" x14ac:dyDescent="0.4">
      <c r="B9" s="18"/>
      <c r="C9" s="17"/>
      <c r="D9" s="17"/>
      <c r="E9" s="16"/>
      <c r="F9" s="21" t="s">
        <v>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9"/>
      <c r="AF9" s="34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2"/>
    </row>
    <row r="10" spans="2:47" ht="20.100000000000001" customHeight="1" x14ac:dyDescent="0.4">
      <c r="B10" s="24" t="s">
        <v>18</v>
      </c>
      <c r="C10" s="23"/>
      <c r="D10" s="23"/>
      <c r="E10" s="22"/>
      <c r="F10" s="35"/>
      <c r="G10" s="35"/>
      <c r="H10" s="35"/>
      <c r="I10" s="35"/>
      <c r="J10" s="35"/>
      <c r="K10" s="35"/>
      <c r="L10" s="37" t="s">
        <v>0</v>
      </c>
      <c r="M10" s="37"/>
      <c r="N10" s="37"/>
      <c r="O10" s="37"/>
      <c r="P10" s="37"/>
      <c r="Q10" s="37"/>
      <c r="R10" s="37"/>
      <c r="S10" s="37"/>
      <c r="T10" s="37"/>
      <c r="U10" s="36"/>
      <c r="V10" s="36"/>
      <c r="W10" s="36"/>
      <c r="X10" s="36"/>
      <c r="Y10" s="35"/>
      <c r="Z10" s="35"/>
      <c r="AA10" s="35"/>
      <c r="AB10" s="35"/>
      <c r="AC10" s="35"/>
      <c r="AD10" s="35"/>
      <c r="AE10" s="35"/>
      <c r="AF10" s="34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2"/>
    </row>
    <row r="11" spans="2:47" ht="20.100000000000001" customHeight="1" x14ac:dyDescent="0.4">
      <c r="B11" s="18"/>
      <c r="C11" s="17"/>
      <c r="D11" s="17"/>
      <c r="E11" s="16"/>
      <c r="F11" s="30"/>
      <c r="G11" s="30"/>
      <c r="H11" s="30"/>
      <c r="I11" s="30"/>
      <c r="J11" s="30"/>
      <c r="K11" s="30"/>
      <c r="L11" s="31"/>
      <c r="M11" s="31"/>
      <c r="N11" s="31"/>
      <c r="O11" s="31"/>
      <c r="P11" s="31"/>
      <c r="Q11" s="31"/>
      <c r="R11" s="31"/>
      <c r="S11" s="31"/>
      <c r="T11" s="31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15" t="s">
        <v>17</v>
      </c>
      <c r="AG11" s="14"/>
      <c r="AH11" s="14"/>
      <c r="AI11" s="14"/>
      <c r="AJ11" s="14" t="s">
        <v>16</v>
      </c>
      <c r="AK11" s="14"/>
      <c r="AL11" s="14"/>
      <c r="AM11" s="14"/>
      <c r="AN11" s="29" t="s">
        <v>15</v>
      </c>
      <c r="AO11" s="29"/>
      <c r="AP11" s="29"/>
      <c r="AQ11" s="29"/>
      <c r="AR11" s="29"/>
      <c r="AS11" s="29"/>
      <c r="AT11" s="29"/>
      <c r="AU11" s="28"/>
    </row>
    <row r="12" spans="2:47" ht="20.100000000000001" customHeight="1" x14ac:dyDescent="0.4">
      <c r="B12" s="24" t="s">
        <v>14</v>
      </c>
      <c r="C12" s="23"/>
      <c r="D12" s="23"/>
      <c r="E12" s="22"/>
      <c r="F12" s="27" t="s">
        <v>13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5"/>
      <c r="AF12" s="24" t="s">
        <v>12</v>
      </c>
      <c r="AG12" s="22"/>
      <c r="AH12" s="24"/>
      <c r="AI12" s="23"/>
      <c r="AJ12" s="23"/>
      <c r="AK12" s="23"/>
      <c r="AL12" s="22"/>
      <c r="AM12" s="24" t="s">
        <v>11</v>
      </c>
      <c r="AN12" s="23"/>
      <c r="AO12" s="23"/>
      <c r="AP12" s="22"/>
      <c r="AQ12" s="24"/>
      <c r="AR12" s="23"/>
      <c r="AS12" s="23"/>
      <c r="AT12" s="23"/>
      <c r="AU12" s="22"/>
    </row>
    <row r="13" spans="2:47" ht="20.100000000000001" customHeight="1" x14ac:dyDescent="0.4">
      <c r="B13" s="18"/>
      <c r="C13" s="17"/>
      <c r="D13" s="17"/>
      <c r="E13" s="16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19"/>
      <c r="AF13" s="18"/>
      <c r="AG13" s="16"/>
      <c r="AH13" s="18"/>
      <c r="AI13" s="17"/>
      <c r="AJ13" s="17"/>
      <c r="AK13" s="17"/>
      <c r="AL13" s="16"/>
      <c r="AM13" s="18"/>
      <c r="AN13" s="17"/>
      <c r="AO13" s="17"/>
      <c r="AP13" s="16"/>
      <c r="AQ13" s="18"/>
      <c r="AR13" s="17"/>
      <c r="AS13" s="17"/>
      <c r="AT13" s="17"/>
      <c r="AU13" s="16"/>
    </row>
    <row r="14" spans="2:47" ht="15" customHeight="1" x14ac:dyDescent="0.4">
      <c r="B14" s="15" t="s">
        <v>10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5" t="s">
        <v>9</v>
      </c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3"/>
    </row>
    <row r="15" spans="2:47" ht="5.0999999999999996" customHeight="1" x14ac:dyDescent="0.4"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2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0"/>
    </row>
    <row r="16" spans="2:47" ht="12.75" customHeight="1" x14ac:dyDescent="0.4">
      <c r="B16" s="8"/>
      <c r="C16" s="2"/>
      <c r="D16" s="2"/>
      <c r="E16" s="7" t="s">
        <v>8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"/>
      <c r="U16" s="2"/>
      <c r="V16" s="2"/>
      <c r="W16" s="2"/>
      <c r="X16" s="8"/>
      <c r="Y16" s="2"/>
      <c r="Z16" s="2"/>
      <c r="AA16" s="2"/>
      <c r="AB16" s="7" t="s">
        <v>7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2"/>
      <c r="AT16" s="2"/>
      <c r="AU16" s="6"/>
    </row>
    <row r="17" spans="2:47" ht="12.75" customHeight="1" x14ac:dyDescent="0.4">
      <c r="B17" s="8"/>
      <c r="C17" s="2"/>
      <c r="D17" s="2"/>
      <c r="E17" s="7" t="s">
        <v>6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2"/>
      <c r="U17" s="2"/>
      <c r="V17" s="2"/>
      <c r="W17" s="2"/>
      <c r="X17" s="8"/>
      <c r="Y17" s="2"/>
      <c r="Z17" s="2"/>
      <c r="AA17" s="2"/>
      <c r="AB17" s="7" t="s">
        <v>5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2"/>
      <c r="AT17" s="2"/>
      <c r="AU17" s="6"/>
    </row>
    <row r="18" spans="2:47" ht="12.75" customHeight="1" x14ac:dyDescent="0.4">
      <c r="B18" s="8"/>
      <c r="C18" s="2"/>
      <c r="D18" s="2"/>
      <c r="E18" s="7" t="s">
        <v>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2"/>
      <c r="U18" s="2"/>
      <c r="V18" s="2"/>
      <c r="W18" s="2"/>
      <c r="X18" s="8"/>
      <c r="Y18" s="2"/>
      <c r="Z18" s="2"/>
      <c r="AA18" s="2"/>
      <c r="AB18" s="7" t="s">
        <v>0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2"/>
      <c r="AT18" s="2"/>
      <c r="AU18" s="6"/>
    </row>
    <row r="19" spans="2:47" ht="12.75" customHeight="1" x14ac:dyDescent="0.4">
      <c r="B19" s="8"/>
      <c r="C19" s="2"/>
      <c r="D19" s="2"/>
      <c r="E19" s="7" t="s">
        <v>3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2"/>
      <c r="U19" s="2"/>
      <c r="V19" s="2"/>
      <c r="W19" s="2"/>
      <c r="X19" s="8"/>
      <c r="Y19" s="2"/>
      <c r="Z19" s="2"/>
      <c r="AA19" s="2"/>
      <c r="AB19" s="7" t="s">
        <v>0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2"/>
      <c r="AT19" s="2"/>
      <c r="AU19" s="6"/>
    </row>
    <row r="20" spans="2:47" ht="12.75" customHeight="1" x14ac:dyDescent="0.4">
      <c r="B20" s="8"/>
      <c r="C20" s="2"/>
      <c r="D20" s="2"/>
      <c r="E20" s="7" t="s">
        <v>2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2"/>
      <c r="U20" s="2"/>
      <c r="V20" s="2"/>
      <c r="W20" s="2"/>
      <c r="X20" s="8"/>
      <c r="Y20" s="2"/>
      <c r="Z20" s="2"/>
      <c r="AA20" s="2"/>
      <c r="AB20" s="7" t="s">
        <v>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2"/>
      <c r="AT20" s="2"/>
      <c r="AU20" s="6"/>
    </row>
    <row r="21" spans="2:47" ht="12.75" customHeight="1" x14ac:dyDescent="0.4">
      <c r="B21" s="8"/>
      <c r="C21" s="2"/>
      <c r="D21" s="2"/>
      <c r="E21" s="9" t="s">
        <v>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2"/>
      <c r="U21" s="2"/>
      <c r="V21" s="2"/>
      <c r="W21" s="2"/>
      <c r="X21" s="8"/>
      <c r="Y21" s="2"/>
      <c r="Z21" s="2"/>
      <c r="AA21" s="2"/>
      <c r="AB21" s="7" t="s">
        <v>0</v>
      </c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2"/>
      <c r="AT21" s="2"/>
      <c r="AU21" s="6"/>
    </row>
    <row r="22" spans="2:47" ht="12.75" customHeight="1" x14ac:dyDescent="0.4">
      <c r="B22" s="8"/>
      <c r="C22" s="2"/>
      <c r="D22" s="2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2"/>
      <c r="U22" s="2"/>
      <c r="V22" s="2"/>
      <c r="W22" s="2"/>
      <c r="X22" s="8"/>
      <c r="Y22" s="2"/>
      <c r="Z22" s="2"/>
      <c r="AA22" s="2"/>
      <c r="AB22" s="7" t="s">
        <v>0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2"/>
      <c r="AT22" s="2"/>
      <c r="AU22" s="6"/>
    </row>
    <row r="23" spans="2:47" ht="12.75" customHeight="1" x14ac:dyDescent="0.4">
      <c r="B23" s="8"/>
      <c r="C23" s="2"/>
      <c r="D23" s="2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2"/>
      <c r="U23" s="2"/>
      <c r="V23" s="2"/>
      <c r="W23" s="2"/>
      <c r="X23" s="8"/>
      <c r="Y23" s="2"/>
      <c r="Z23" s="2"/>
      <c r="AA23" s="2"/>
      <c r="AB23" s="7" t="s">
        <v>0</v>
      </c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2"/>
      <c r="AT23" s="2"/>
      <c r="AU23" s="6"/>
    </row>
    <row r="24" spans="2:47" ht="12.75" customHeight="1" x14ac:dyDescent="0.4">
      <c r="B24" s="8"/>
      <c r="C24" s="2"/>
      <c r="D24" s="2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"/>
      <c r="U24" s="2"/>
      <c r="V24" s="2"/>
      <c r="W24" s="2"/>
      <c r="X24" s="8"/>
      <c r="Y24" s="2"/>
      <c r="Z24" s="2"/>
      <c r="AA24" s="2"/>
      <c r="AB24" s="7" t="s">
        <v>0</v>
      </c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2"/>
      <c r="AT24" s="2"/>
      <c r="AU24" s="6"/>
    </row>
    <row r="25" spans="2:47" ht="12.75" customHeight="1" x14ac:dyDescent="0.4">
      <c r="B25" s="8"/>
      <c r="C25" s="2"/>
      <c r="D25" s="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2"/>
      <c r="U25" s="2"/>
      <c r="V25" s="2"/>
      <c r="W25" s="2"/>
      <c r="X25" s="8"/>
      <c r="Y25" s="2"/>
      <c r="Z25" s="2"/>
      <c r="AA25" s="2"/>
      <c r="AB25" s="7" t="s">
        <v>0</v>
      </c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2"/>
      <c r="AT25" s="2"/>
      <c r="AU25" s="6"/>
    </row>
    <row r="26" spans="2:47" ht="12.75" customHeight="1" x14ac:dyDescent="0.4">
      <c r="B26" s="8"/>
      <c r="C26" s="2"/>
      <c r="D26" s="2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"/>
      <c r="U26" s="2"/>
      <c r="V26" s="2"/>
      <c r="W26" s="2"/>
      <c r="X26" s="8"/>
      <c r="Y26" s="2"/>
      <c r="Z26" s="2"/>
      <c r="AA26" s="2"/>
      <c r="AB26" s="7" t="s">
        <v>0</v>
      </c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2"/>
      <c r="AT26" s="2"/>
      <c r="AU26" s="6"/>
    </row>
    <row r="27" spans="2:47" ht="12.75" customHeight="1" x14ac:dyDescent="0.4">
      <c r="B27" s="8"/>
      <c r="C27" s="2"/>
      <c r="D27" s="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2"/>
      <c r="U27" s="2"/>
      <c r="V27" s="2"/>
      <c r="W27" s="2"/>
      <c r="X27" s="8"/>
      <c r="Y27" s="2"/>
      <c r="Z27" s="2"/>
      <c r="AA27" s="2"/>
      <c r="AB27" s="7" t="s">
        <v>0</v>
      </c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2"/>
      <c r="AT27" s="2"/>
      <c r="AU27" s="6"/>
    </row>
    <row r="28" spans="2:47" ht="12.75" customHeight="1" x14ac:dyDescent="0.4">
      <c r="B28" s="8"/>
      <c r="C28" s="2"/>
      <c r="D28" s="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2"/>
      <c r="U28" s="2"/>
      <c r="V28" s="2"/>
      <c r="W28" s="2"/>
      <c r="X28" s="8"/>
      <c r="Y28" s="2"/>
      <c r="Z28" s="2"/>
      <c r="AA28" s="2"/>
      <c r="AB28" s="7" t="s">
        <v>0</v>
      </c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2"/>
      <c r="AT28" s="2"/>
      <c r="AU28" s="6"/>
    </row>
    <row r="29" spans="2:47" ht="12.75" customHeight="1" x14ac:dyDescent="0.4">
      <c r="B29" s="8"/>
      <c r="C29" s="2"/>
      <c r="D29" s="2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2"/>
      <c r="U29" s="2"/>
      <c r="V29" s="2"/>
      <c r="W29" s="2"/>
      <c r="X29" s="8"/>
      <c r="Y29" s="2"/>
      <c r="Z29" s="2"/>
      <c r="AA29" s="2"/>
      <c r="AB29" s="7" t="s">
        <v>0</v>
      </c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2"/>
      <c r="AT29" s="2"/>
      <c r="AU29" s="6"/>
    </row>
    <row r="30" spans="2:47" ht="12.75" customHeight="1" x14ac:dyDescent="0.4">
      <c r="B30" s="8"/>
      <c r="C30" s="2"/>
      <c r="D30" s="2"/>
      <c r="E30" s="7" t="s">
        <v>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2"/>
      <c r="U30" s="2"/>
      <c r="V30" s="2"/>
      <c r="W30" s="2"/>
      <c r="X30" s="8"/>
      <c r="Y30" s="2"/>
      <c r="Z30" s="2"/>
      <c r="AA30" s="2"/>
      <c r="AB30" s="7" t="s">
        <v>0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2"/>
      <c r="AT30" s="2"/>
      <c r="AU30" s="6"/>
    </row>
    <row r="31" spans="2:47" ht="12.75" customHeight="1" x14ac:dyDescent="0.4">
      <c r="B31" s="8"/>
      <c r="C31" s="2"/>
      <c r="D31" s="2"/>
      <c r="E31" s="7" t="s">
        <v>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2"/>
      <c r="U31" s="2"/>
      <c r="V31" s="2"/>
      <c r="W31" s="2"/>
      <c r="X31" s="8"/>
      <c r="Y31" s="2"/>
      <c r="Z31" s="2"/>
      <c r="AA31" s="2"/>
      <c r="AB31" s="7" t="s">
        <v>0</v>
      </c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2"/>
      <c r="AT31" s="2"/>
      <c r="AU31" s="6"/>
    </row>
    <row r="32" spans="2:47" ht="12.75" customHeight="1" x14ac:dyDescent="0.4">
      <c r="B32" s="8"/>
      <c r="C32" s="2"/>
      <c r="D32" s="2"/>
      <c r="E32" s="7" t="s">
        <v>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2"/>
      <c r="U32" s="2"/>
      <c r="V32" s="2"/>
      <c r="W32" s="2"/>
      <c r="X32" s="8"/>
      <c r="Y32" s="2"/>
      <c r="Z32" s="2"/>
      <c r="AA32" s="2"/>
      <c r="AB32" s="7" t="s">
        <v>0</v>
      </c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2"/>
      <c r="AT32" s="2"/>
      <c r="AU32" s="6"/>
    </row>
    <row r="33" spans="2:47" ht="12.75" customHeight="1" x14ac:dyDescent="0.4">
      <c r="B33" s="8"/>
      <c r="C33" s="2"/>
      <c r="D33" s="2"/>
      <c r="E33" s="7" t="s">
        <v>0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2"/>
      <c r="U33" s="2"/>
      <c r="V33" s="2"/>
      <c r="W33" s="2"/>
      <c r="X33" s="8"/>
      <c r="Y33" s="2"/>
      <c r="Z33" s="2"/>
      <c r="AA33" s="2"/>
      <c r="AB33" s="7" t="s">
        <v>0</v>
      </c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2"/>
      <c r="AT33" s="2"/>
      <c r="AU33" s="6"/>
    </row>
    <row r="34" spans="2:47" ht="12.75" customHeight="1" x14ac:dyDescent="0.4">
      <c r="B34" s="8"/>
      <c r="C34" s="2"/>
      <c r="D34" s="2"/>
      <c r="E34" s="7" t="s">
        <v>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2"/>
      <c r="U34" s="2"/>
      <c r="V34" s="2"/>
      <c r="W34" s="2"/>
      <c r="X34" s="8"/>
      <c r="Y34" s="2"/>
      <c r="Z34" s="2"/>
      <c r="AA34" s="2"/>
      <c r="AB34" s="7" t="s">
        <v>0</v>
      </c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2"/>
      <c r="AT34" s="2"/>
      <c r="AU34" s="6"/>
    </row>
    <row r="35" spans="2:47" ht="12.75" customHeight="1" x14ac:dyDescent="0.4">
      <c r="B35" s="8"/>
      <c r="C35" s="2"/>
      <c r="D35" s="2"/>
      <c r="E35" s="7" t="s">
        <v>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2"/>
      <c r="U35" s="2"/>
      <c r="V35" s="2"/>
      <c r="W35" s="2"/>
      <c r="X35" s="8"/>
      <c r="Y35" s="2"/>
      <c r="Z35" s="2"/>
      <c r="AA35" s="2"/>
      <c r="AB35" s="7" t="s">
        <v>0</v>
      </c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2"/>
      <c r="AT35" s="2"/>
      <c r="AU35" s="6"/>
    </row>
    <row r="36" spans="2:47" ht="5.0999999999999996" customHeight="1" x14ac:dyDescent="0.4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3"/>
    </row>
    <row r="37" spans="2:47" ht="5.0999999999999996" customHeight="1" x14ac:dyDescent="0.4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2:47" ht="15" customHeight="1" x14ac:dyDescent="0.4"/>
    <row r="39" spans="2:47" ht="15" customHeight="1" x14ac:dyDescent="0.4"/>
    <row r="40" spans="2:47" ht="15" customHeight="1" x14ac:dyDescent="0.4"/>
    <row r="41" spans="2:47" ht="15" customHeight="1" x14ac:dyDescent="0.4"/>
    <row r="42" spans="2:47" ht="15" customHeight="1" x14ac:dyDescent="0.4"/>
    <row r="43" spans="2:47" ht="15" customHeight="1" x14ac:dyDescent="0.4"/>
    <row r="44" spans="2:47" ht="15" customHeight="1" x14ac:dyDescent="0.4"/>
    <row r="45" spans="2:47" ht="15" customHeight="1" x14ac:dyDescent="0.4"/>
    <row r="46" spans="2:47" ht="15" customHeight="1" x14ac:dyDescent="0.4"/>
  </sheetData>
  <mergeCells count="78">
    <mergeCell ref="B7:E9"/>
    <mergeCell ref="F7:AE7"/>
    <mergeCell ref="F8:AE8"/>
    <mergeCell ref="B2:C2"/>
    <mergeCell ref="L2:AK2"/>
    <mergeCell ref="AL2:AU2"/>
    <mergeCell ref="B3:E4"/>
    <mergeCell ref="F3:AE3"/>
    <mergeCell ref="AF3:AU4"/>
    <mergeCell ref="F4:AE4"/>
    <mergeCell ref="AR6:AS7"/>
    <mergeCell ref="AT6:AU7"/>
    <mergeCell ref="AF8:AU10"/>
    <mergeCell ref="F9:AE9"/>
    <mergeCell ref="B10:E11"/>
    <mergeCell ref="L10:T10"/>
    <mergeCell ref="L11:T11"/>
    <mergeCell ref="AF11:AI11"/>
    <mergeCell ref="AJ11:AM11"/>
    <mergeCell ref="AN11:AU11"/>
    <mergeCell ref="B5:E6"/>
    <mergeCell ref="F5:AE5"/>
    <mergeCell ref="AF5:AI5"/>
    <mergeCell ref="AJ5:AM5"/>
    <mergeCell ref="AN5:AU5"/>
    <mergeCell ref="F6:AE6"/>
    <mergeCell ref="AF6:AG7"/>
    <mergeCell ref="AH6:AI7"/>
    <mergeCell ref="AJ6:AM7"/>
    <mergeCell ref="AN6:AQ7"/>
    <mergeCell ref="AQ12:AU13"/>
    <mergeCell ref="B14:W14"/>
    <mergeCell ref="X14:AU14"/>
    <mergeCell ref="E16:S16"/>
    <mergeCell ref="AB16:AR16"/>
    <mergeCell ref="B12:E13"/>
    <mergeCell ref="F12:AE13"/>
    <mergeCell ref="AF12:AG13"/>
    <mergeCell ref="AH12:AL13"/>
    <mergeCell ref="AM12:AP13"/>
    <mergeCell ref="E17:S17"/>
    <mergeCell ref="AB17:AR17"/>
    <mergeCell ref="E18:S18"/>
    <mergeCell ref="AB18:AR18"/>
    <mergeCell ref="E19:S19"/>
    <mergeCell ref="AB19:AR19"/>
    <mergeCell ref="E20:S20"/>
    <mergeCell ref="AB20:AR20"/>
    <mergeCell ref="AB21:AR21"/>
    <mergeCell ref="E26:S26"/>
    <mergeCell ref="AB22:AR22"/>
    <mergeCell ref="E21:S21"/>
    <mergeCell ref="E22:S22"/>
    <mergeCell ref="AB26:AR26"/>
    <mergeCell ref="AB27:AR27"/>
    <mergeCell ref="AB28:AR28"/>
    <mergeCell ref="E27:S27"/>
    <mergeCell ref="AB23:AR23"/>
    <mergeCell ref="E28:S28"/>
    <mergeCell ref="AB24:AR24"/>
    <mergeCell ref="E25:S25"/>
    <mergeCell ref="AB25:AR25"/>
    <mergeCell ref="E23:S23"/>
    <mergeCell ref="E24:S24"/>
    <mergeCell ref="E29:S29"/>
    <mergeCell ref="AB29:AR29"/>
    <mergeCell ref="E30:S30"/>
    <mergeCell ref="AB30:AR30"/>
    <mergeCell ref="E31:S31"/>
    <mergeCell ref="AB31:AR31"/>
    <mergeCell ref="E35:S35"/>
    <mergeCell ref="AB35:AR35"/>
    <mergeCell ref="E32:S32"/>
    <mergeCell ref="AB32:AR32"/>
    <mergeCell ref="E33:S33"/>
    <mergeCell ref="AB33:AR33"/>
    <mergeCell ref="E34:S34"/>
    <mergeCell ref="AB34:AR34"/>
  </mergeCells>
  <phoneticPr fontId="2"/>
  <pageMargins left="0.59055118110236227" right="0.59055118110236227" top="0.70866141732283472" bottom="0.78740157480314965" header="0.51181102362204722" footer="0.59055118110236227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view="pageBreakPreview" zoomScaleNormal="100" zoomScaleSheetLayoutView="100" workbookViewId="0">
      <selection activeCell="C43" sqref="C43"/>
    </sheetView>
  </sheetViews>
  <sheetFormatPr defaultRowHeight="13.5" x14ac:dyDescent="0.4"/>
  <cols>
    <col min="1" max="1" width="1.25" style="838" customWidth="1"/>
    <col min="2" max="2" width="19.5" style="838" customWidth="1"/>
    <col min="3" max="3" width="19" style="838" customWidth="1"/>
    <col min="4" max="4" width="2.625" style="838" customWidth="1"/>
    <col min="5" max="5" width="11.625" style="838" customWidth="1"/>
    <col min="6" max="6" width="6.5" style="838" bestFit="1" customWidth="1"/>
    <col min="7" max="7" width="10.875" style="838" customWidth="1"/>
    <col min="8" max="8" width="4.625" style="839" customWidth="1"/>
    <col min="9" max="10" width="10.5" style="838" customWidth="1"/>
    <col min="11" max="11" width="5.125" style="838" customWidth="1"/>
    <col min="12" max="12" width="11" style="838" customWidth="1"/>
    <col min="13" max="16384" width="9" style="838"/>
  </cols>
  <sheetData>
    <row r="1" spans="2:17" x14ac:dyDescent="0.4">
      <c r="B1" s="838" t="s">
        <v>83</v>
      </c>
    </row>
    <row r="4" spans="2:17" ht="27" customHeight="1" x14ac:dyDescent="0.4">
      <c r="B4" s="882" t="s">
        <v>411</v>
      </c>
      <c r="C4" s="882"/>
      <c r="D4" s="882"/>
      <c r="E4" s="948"/>
      <c r="F4" s="950" t="s">
        <v>410</v>
      </c>
      <c r="G4" s="1026"/>
      <c r="H4" s="1026"/>
      <c r="I4" s="1026"/>
      <c r="J4" s="1026"/>
    </row>
    <row r="5" spans="2:17" ht="27" customHeight="1" x14ac:dyDescent="0.4">
      <c r="B5" s="882" t="s">
        <v>399</v>
      </c>
      <c r="C5" s="882"/>
      <c r="D5" s="882"/>
      <c r="E5" s="948"/>
      <c r="F5" s="1026"/>
      <c r="G5" s="1026"/>
      <c r="H5" s="1026"/>
      <c r="I5" s="1026"/>
      <c r="J5" s="1026"/>
      <c r="M5" s="1029"/>
      <c r="N5" s="1029"/>
      <c r="O5" s="1029"/>
      <c r="P5" s="1028"/>
      <c r="Q5" s="1027"/>
    </row>
    <row r="6" spans="2:17" ht="18.75" x14ac:dyDescent="0.4">
      <c r="E6" s="948"/>
      <c r="F6" s="1026"/>
      <c r="G6" s="1026"/>
      <c r="H6" s="1026"/>
      <c r="I6" s="1026"/>
      <c r="J6" s="1026"/>
      <c r="M6" s="1021"/>
      <c r="N6" s="1020"/>
      <c r="O6" s="1019"/>
      <c r="P6" s="1018"/>
      <c r="Q6" s="1017"/>
    </row>
    <row r="7" spans="2:17" ht="18.75" x14ac:dyDescent="0.4">
      <c r="B7" s="879" t="s">
        <v>319</v>
      </c>
      <c r="C7" s="880" t="s">
        <v>398</v>
      </c>
      <c r="E7" s="948"/>
      <c r="F7" s="1026"/>
      <c r="G7" s="1026"/>
      <c r="H7" s="1026"/>
      <c r="I7" s="1026"/>
      <c r="J7" s="1026"/>
      <c r="M7" s="1021"/>
      <c r="N7" s="1020"/>
      <c r="O7" s="1019"/>
      <c r="P7" s="1018"/>
      <c r="Q7" s="1017"/>
    </row>
    <row r="8" spans="2:17" ht="18.75" x14ac:dyDescent="0.4">
      <c r="B8" s="879" t="s">
        <v>317</v>
      </c>
      <c r="C8" s="880" t="s">
        <v>84</v>
      </c>
      <c r="E8" s="948"/>
      <c r="F8" s="1026"/>
      <c r="G8" s="1026"/>
      <c r="H8" s="1026"/>
      <c r="I8" s="1026"/>
      <c r="J8" s="1026"/>
      <c r="M8" s="1021"/>
      <c r="N8" s="1020"/>
      <c r="O8" s="1019"/>
      <c r="P8" s="1018"/>
      <c r="Q8" s="1017"/>
    </row>
    <row r="9" spans="2:17" ht="18.75" x14ac:dyDescent="0.4">
      <c r="B9" s="878" t="s">
        <v>316</v>
      </c>
      <c r="C9" s="880" t="s">
        <v>397</v>
      </c>
      <c r="E9" s="948"/>
      <c r="F9" s="1026"/>
      <c r="G9" s="1026"/>
      <c r="H9" s="1026"/>
      <c r="I9" s="1026"/>
      <c r="J9" s="1026"/>
      <c r="M9" s="1021"/>
      <c r="N9" s="1020"/>
      <c r="O9" s="1019"/>
      <c r="P9" s="1018"/>
      <c r="Q9" s="1017"/>
    </row>
    <row r="10" spans="2:17" ht="18.75" x14ac:dyDescent="0.4">
      <c r="B10" s="1025"/>
      <c r="C10" s="1024"/>
      <c r="E10" s="948"/>
      <c r="F10" s="948"/>
      <c r="G10" s="948"/>
      <c r="H10" s="948"/>
      <c r="I10" s="948"/>
      <c r="J10" s="948"/>
      <c r="M10" s="1021"/>
      <c r="N10" s="1020"/>
      <c r="O10" s="1019"/>
      <c r="P10" s="1019"/>
      <c r="Q10" s="1023"/>
    </row>
    <row r="11" spans="2:17" ht="18.75" x14ac:dyDescent="0.4">
      <c r="B11" s="946"/>
      <c r="F11" s="1022"/>
      <c r="G11" s="1022"/>
      <c r="H11" s="1022"/>
      <c r="I11" s="1022"/>
      <c r="J11" s="1022"/>
      <c r="M11" s="1021"/>
      <c r="N11" s="1020"/>
      <c r="O11" s="1019"/>
      <c r="P11" s="1018"/>
      <c r="Q11" s="1017"/>
    </row>
    <row r="12" spans="2:17" ht="20.25" customHeight="1" x14ac:dyDescent="0.4">
      <c r="B12" s="944" t="s">
        <v>310</v>
      </c>
      <c r="C12" s="849"/>
      <c r="D12" s="848"/>
      <c r="E12" s="847" t="s">
        <v>286</v>
      </c>
      <c r="F12" s="847" t="s">
        <v>269</v>
      </c>
      <c r="G12" s="847" t="s">
        <v>262</v>
      </c>
      <c r="H12" s="929" t="s">
        <v>253</v>
      </c>
      <c r="I12" s="997"/>
      <c r="J12" s="847" t="s">
        <v>252</v>
      </c>
      <c r="M12" s="1016"/>
      <c r="N12" s="1016"/>
      <c r="O12" s="1016"/>
      <c r="P12" s="1015"/>
      <c r="Q12" s="1014"/>
    </row>
    <row r="13" spans="2:17" ht="20.25" customHeight="1" x14ac:dyDescent="0.4">
      <c r="B13" s="943" t="s">
        <v>409</v>
      </c>
      <c r="C13" s="932"/>
      <c r="D13" s="932"/>
      <c r="E13" s="1011"/>
      <c r="F13" s="1013" t="s">
        <v>408</v>
      </c>
      <c r="G13" s="939"/>
      <c r="H13" s="1009"/>
      <c r="I13" s="1008"/>
      <c r="J13" s="1012"/>
    </row>
    <row r="14" spans="2:17" ht="20.25" customHeight="1" x14ac:dyDescent="0.4">
      <c r="B14" s="943" t="s">
        <v>306</v>
      </c>
      <c r="C14" s="932"/>
      <c r="D14" s="942"/>
      <c r="E14" s="1010"/>
      <c r="F14" s="940" t="s">
        <v>302</v>
      </c>
      <c r="G14" s="939"/>
      <c r="H14" s="1009"/>
      <c r="I14" s="1008"/>
      <c r="J14" s="939"/>
    </row>
    <row r="15" spans="2:17" ht="20.25" customHeight="1" x14ac:dyDescent="0.4">
      <c r="B15" s="943" t="s">
        <v>305</v>
      </c>
      <c r="C15" s="932"/>
      <c r="D15" s="942"/>
      <c r="E15" s="1011"/>
      <c r="F15" s="940" t="s">
        <v>302</v>
      </c>
      <c r="G15" s="939"/>
      <c r="H15" s="1009"/>
      <c r="I15" s="1008"/>
      <c r="J15" s="939"/>
      <c r="L15" s="990"/>
    </row>
    <row r="16" spans="2:17" ht="20.25" customHeight="1" x14ac:dyDescent="0.4">
      <c r="B16" s="943" t="s">
        <v>304</v>
      </c>
      <c r="C16" s="932"/>
      <c r="D16" s="942"/>
      <c r="E16" s="1010"/>
      <c r="F16" s="940" t="s">
        <v>302</v>
      </c>
      <c r="G16" s="939"/>
      <c r="H16" s="1009"/>
      <c r="I16" s="1008"/>
      <c r="J16" s="939"/>
      <c r="M16" s="990"/>
    </row>
    <row r="17" spans="2:10" ht="20.25" customHeight="1" x14ac:dyDescent="0.4">
      <c r="B17" s="943" t="s">
        <v>395</v>
      </c>
      <c r="C17" s="932"/>
      <c r="D17" s="942"/>
      <c r="E17" s="1010"/>
      <c r="F17" s="940" t="s">
        <v>302</v>
      </c>
      <c r="G17" s="939"/>
      <c r="H17" s="1009"/>
      <c r="I17" s="1008"/>
      <c r="J17" s="939"/>
    </row>
    <row r="18" spans="2:10" ht="20.25" customHeight="1" x14ac:dyDescent="0.4">
      <c r="B18" s="1007" t="s">
        <v>259</v>
      </c>
      <c r="C18" s="1006"/>
      <c r="D18" s="1006"/>
      <c r="E18" s="1006"/>
      <c r="F18" s="1006"/>
      <c r="G18" s="1005"/>
      <c r="H18" s="1004"/>
      <c r="I18" s="1003"/>
      <c r="J18" s="935" t="s">
        <v>407</v>
      </c>
    </row>
    <row r="19" spans="2:10" ht="20.25" customHeight="1" x14ac:dyDescent="0.4">
      <c r="B19" s="1001"/>
      <c r="C19" s="1001"/>
      <c r="D19" s="1001"/>
      <c r="E19" s="1001"/>
      <c r="F19" s="1001"/>
      <c r="G19" s="1001"/>
      <c r="H19" s="999"/>
      <c r="I19" s="1002"/>
      <c r="J19" s="999"/>
    </row>
    <row r="20" spans="2:10" ht="20.25" customHeight="1" x14ac:dyDescent="0.4">
      <c r="B20" s="1001"/>
      <c r="C20" s="1001"/>
      <c r="D20" s="1001"/>
      <c r="E20" s="1001"/>
      <c r="F20" s="1001"/>
      <c r="G20" s="1001"/>
      <c r="H20" s="999"/>
      <c r="I20" s="1000"/>
      <c r="J20" s="999"/>
    </row>
    <row r="38" spans="2:3" x14ac:dyDescent="0.4">
      <c r="B38" s="952"/>
      <c r="C38" s="952"/>
    </row>
  </sheetData>
  <mergeCells count="15">
    <mergeCell ref="F4:J9"/>
    <mergeCell ref="P5:Q5"/>
    <mergeCell ref="P6:Q6"/>
    <mergeCell ref="P7:Q7"/>
    <mergeCell ref="P8:Q8"/>
    <mergeCell ref="P9:Q9"/>
    <mergeCell ref="H16:I16"/>
    <mergeCell ref="H17:I17"/>
    <mergeCell ref="H18:I18"/>
    <mergeCell ref="P11:Q11"/>
    <mergeCell ref="H12:I12"/>
    <mergeCell ref="P12:Q12"/>
    <mergeCell ref="H13:I13"/>
    <mergeCell ref="H14:I14"/>
    <mergeCell ref="H15:I15"/>
  </mergeCells>
  <phoneticPr fontId="2"/>
  <pageMargins left="0.7" right="0.7" top="0.75" bottom="0.75" header="0.3" footer="0.3"/>
  <pageSetup paperSize="9" scale="76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Normal="100" zoomScaleSheetLayoutView="100" workbookViewId="0">
      <selection activeCell="G19" sqref="G19"/>
    </sheetView>
  </sheetViews>
  <sheetFormatPr defaultRowHeight="15.75" customHeight="1" x14ac:dyDescent="0.15"/>
  <cols>
    <col min="1" max="1" width="3.125" style="1031" customWidth="1" collapsed="1"/>
    <col min="2" max="2" width="7.375" style="1030" customWidth="1" collapsed="1"/>
    <col min="3" max="3" width="11.25" style="1030" customWidth="1" collapsed="1"/>
    <col min="4" max="4" width="12.625" style="1030" customWidth="1" collapsed="1"/>
    <col min="5" max="5" width="8.125" style="1030" customWidth="1" collapsed="1"/>
    <col min="6" max="6" width="9.25" style="1030" customWidth="1" collapsed="1"/>
    <col min="7" max="9" width="16.875" style="1030" customWidth="1" collapsed="1"/>
    <col min="10" max="10" width="17.5" style="1030" customWidth="1" collapsed="1"/>
    <col min="11" max="12" width="6.625" style="1030" customWidth="1" collapsed="1"/>
    <col min="13" max="13" width="11" style="1030" customWidth="1" collapsed="1"/>
    <col min="14" max="16384" width="9" style="1030" collapsed="1"/>
  </cols>
  <sheetData>
    <row r="1" spans="1:13" ht="15.75" customHeight="1" x14ac:dyDescent="0.15">
      <c r="A1" s="1079" t="s">
        <v>429</v>
      </c>
      <c r="B1" s="1079"/>
      <c r="C1" s="1079"/>
      <c r="D1" s="1079"/>
      <c r="E1" s="1079"/>
      <c r="F1" s="1079"/>
      <c r="G1" s="1079"/>
      <c r="H1" s="1079"/>
      <c r="I1" s="1079"/>
    </row>
    <row r="2" spans="1:13" ht="15.75" customHeight="1" x14ac:dyDescent="0.15">
      <c r="A2" s="1078" t="s">
        <v>428</v>
      </c>
      <c r="B2" s="1077" t="s">
        <v>427</v>
      </c>
      <c r="C2" s="1076" t="s">
        <v>426</v>
      </c>
      <c r="D2" s="1075" t="s">
        <v>425</v>
      </c>
      <c r="E2" s="1075"/>
      <c r="F2" s="1075"/>
      <c r="G2" s="1075"/>
      <c r="H2" s="1075"/>
      <c r="I2" s="1075"/>
      <c r="J2" s="1075"/>
      <c r="K2" s="1074" t="s">
        <v>424</v>
      </c>
      <c r="L2" s="1073" t="s">
        <v>423</v>
      </c>
      <c r="M2" s="1072"/>
    </row>
    <row r="3" spans="1:13" ht="15.75" customHeight="1" x14ac:dyDescent="0.15">
      <c r="A3" s="1071" t="s">
        <v>0</v>
      </c>
      <c r="B3" s="1070"/>
      <c r="C3" s="1070"/>
      <c r="D3" s="1070"/>
      <c r="E3" s="1069"/>
      <c r="F3" s="1069"/>
      <c r="G3" s="1069"/>
      <c r="H3" s="1069"/>
      <c r="I3" s="1068" t="s">
        <v>422</v>
      </c>
      <c r="J3" s="1068"/>
      <c r="K3" s="1068"/>
      <c r="L3" s="1068"/>
      <c r="M3" s="1067"/>
    </row>
    <row r="4" spans="1:13" s="1063" customFormat="1" ht="15.75" customHeight="1" x14ac:dyDescent="0.4">
      <c r="A4" s="1066" t="s">
        <v>421</v>
      </c>
      <c r="B4" s="1066"/>
      <c r="C4" s="1066"/>
      <c r="D4" s="1066"/>
      <c r="E4" s="1066"/>
      <c r="F4" s="1065" t="s">
        <v>420</v>
      </c>
      <c r="G4" s="1065" t="s">
        <v>419</v>
      </c>
      <c r="H4" s="1065" t="s">
        <v>418</v>
      </c>
      <c r="I4" s="1065" t="s">
        <v>417</v>
      </c>
      <c r="J4" s="1064" t="s">
        <v>416</v>
      </c>
      <c r="K4" s="1064"/>
      <c r="L4" s="1064"/>
      <c r="M4" s="1064"/>
    </row>
    <row r="5" spans="1:13" ht="15.75" customHeight="1" x14ac:dyDescent="0.15">
      <c r="A5" s="1062" t="s">
        <v>415</v>
      </c>
      <c r="B5" s="1061"/>
      <c r="C5" s="1061"/>
      <c r="D5" s="1061"/>
      <c r="E5" s="1060"/>
      <c r="F5" s="1059"/>
      <c r="G5" s="1058"/>
      <c r="H5" s="1057"/>
      <c r="I5" s="1056" t="s">
        <v>0</v>
      </c>
      <c r="J5" s="1055"/>
      <c r="K5" s="1055"/>
      <c r="L5" s="1055"/>
      <c r="M5" s="1054"/>
    </row>
    <row r="6" spans="1:13" ht="15.75" customHeight="1" x14ac:dyDescent="0.15">
      <c r="A6" s="1050" t="s">
        <v>0</v>
      </c>
      <c r="B6" s="1049"/>
      <c r="C6" s="1049"/>
      <c r="D6" s="1049"/>
      <c r="E6" s="1048"/>
      <c r="F6" s="1047" t="s">
        <v>414</v>
      </c>
      <c r="G6" s="1053"/>
      <c r="H6" s="1052"/>
      <c r="I6" s="1051"/>
      <c r="J6" s="1043" t="s">
        <v>0</v>
      </c>
      <c r="K6" s="1042"/>
      <c r="L6" s="1042"/>
      <c r="M6" s="1041"/>
    </row>
    <row r="7" spans="1:13" ht="15.75" customHeight="1" x14ac:dyDescent="0.15">
      <c r="A7" s="1050" t="s">
        <v>413</v>
      </c>
      <c r="B7" s="1049"/>
      <c r="C7" s="1049"/>
      <c r="D7" s="1049"/>
      <c r="E7" s="1048"/>
      <c r="F7" s="1047"/>
      <c r="G7" s="1046"/>
      <c r="H7" s="1045"/>
      <c r="I7" s="1044" t="s">
        <v>0</v>
      </c>
      <c r="J7" s="1043" t="s">
        <v>0</v>
      </c>
      <c r="K7" s="1042"/>
      <c r="L7" s="1042"/>
      <c r="M7" s="1041"/>
    </row>
    <row r="8" spans="1:13" ht="15.75" customHeight="1" x14ac:dyDescent="0.15">
      <c r="A8" s="1040" t="s">
        <v>0</v>
      </c>
      <c r="B8" s="1039"/>
      <c r="C8" s="1039"/>
      <c r="D8" s="1039"/>
      <c r="E8" s="1038"/>
      <c r="F8" s="1037"/>
      <c r="G8" s="1036"/>
      <c r="H8" s="1035"/>
      <c r="I8" s="1034"/>
      <c r="J8" s="1033" t="s">
        <v>0</v>
      </c>
      <c r="K8" s="1033"/>
      <c r="L8" s="1033"/>
      <c r="M8" s="1032"/>
    </row>
    <row r="9" spans="1:13" ht="15.75" customHeight="1" x14ac:dyDescent="0.15">
      <c r="A9" s="1062" t="s">
        <v>103</v>
      </c>
      <c r="B9" s="1061"/>
      <c r="C9" s="1061"/>
      <c r="D9" s="1061"/>
      <c r="E9" s="1060"/>
      <c r="F9" s="1059"/>
      <c r="G9" s="1058"/>
      <c r="H9" s="1057"/>
      <c r="I9" s="1056" t="s">
        <v>0</v>
      </c>
      <c r="J9" s="1055" t="s">
        <v>0</v>
      </c>
      <c r="K9" s="1055"/>
      <c r="L9" s="1055"/>
      <c r="M9" s="1054"/>
    </row>
    <row r="10" spans="1:13" ht="15.75" customHeight="1" x14ac:dyDescent="0.15">
      <c r="A10" s="1050" t="s">
        <v>0</v>
      </c>
      <c r="B10" s="1049"/>
      <c r="C10" s="1049"/>
      <c r="D10" s="1049"/>
      <c r="E10" s="1048"/>
      <c r="F10" s="1047" t="s">
        <v>0</v>
      </c>
      <c r="G10" s="1053"/>
      <c r="H10" s="1052"/>
      <c r="I10" s="1051"/>
      <c r="J10" s="1043" t="s">
        <v>0</v>
      </c>
      <c r="K10" s="1042"/>
      <c r="L10" s="1042"/>
      <c r="M10" s="1041"/>
    </row>
    <row r="11" spans="1:13" ht="15.75" customHeight="1" x14ac:dyDescent="0.15">
      <c r="A11" s="1050" t="s">
        <v>412</v>
      </c>
      <c r="B11" s="1049"/>
      <c r="C11" s="1049"/>
      <c r="D11" s="1049"/>
      <c r="E11" s="1048"/>
      <c r="F11" s="1047"/>
      <c r="G11" s="1046"/>
      <c r="H11" s="1045"/>
      <c r="I11" s="1044" t="s">
        <v>0</v>
      </c>
      <c r="J11" s="1043" t="s">
        <v>0</v>
      </c>
      <c r="K11" s="1042"/>
      <c r="L11" s="1042"/>
      <c r="M11" s="1041"/>
    </row>
    <row r="12" spans="1:13" ht="15.75" customHeight="1" x14ac:dyDescent="0.15">
      <c r="A12" s="1040" t="s">
        <v>0</v>
      </c>
      <c r="B12" s="1039"/>
      <c r="C12" s="1039"/>
      <c r="D12" s="1039"/>
      <c r="E12" s="1038"/>
      <c r="F12" s="1037"/>
      <c r="G12" s="1036"/>
      <c r="H12" s="1035"/>
      <c r="I12" s="1034"/>
      <c r="J12" s="1033" t="s">
        <v>0</v>
      </c>
      <c r="K12" s="1033"/>
      <c r="L12" s="1033"/>
      <c r="M12" s="1032"/>
    </row>
  </sheetData>
  <mergeCells count="22"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2"/>
  <printOptions horizontalCentered="1"/>
  <pageMargins left="0.59055118110236227" right="0.59055118110236227" top="0.70866141732283472" bottom="0.78740157480314965" header="0.31496062992125984" footer="0.59055118110236227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54"/>
  <sheetViews>
    <sheetView showGridLines="0" showZeros="0" topLeftCell="A10" zoomScale="40" zoomScaleNormal="40" zoomScaleSheetLayoutView="30" workbookViewId="0"/>
  </sheetViews>
  <sheetFormatPr defaultColWidth="15.5" defaultRowHeight="14.25" x14ac:dyDescent="0.15"/>
  <cols>
    <col min="1" max="1" width="6.5" style="58" customWidth="1"/>
    <col min="2" max="2" width="19.25" style="58" customWidth="1"/>
    <col min="3" max="3" width="36.125" style="58" customWidth="1"/>
    <col min="4" max="4" width="35.625" style="58" customWidth="1"/>
    <col min="5" max="5" width="17.625" style="58" customWidth="1"/>
    <col min="6" max="6" width="17" style="58" customWidth="1"/>
    <col min="7" max="7" width="24.625" style="58" customWidth="1"/>
    <col min="8" max="10" width="23.5" style="58" customWidth="1"/>
    <col min="11" max="11" width="8" style="58" customWidth="1"/>
    <col min="12" max="12" width="15" style="58" customWidth="1"/>
    <col min="13" max="13" width="22.625" style="58" customWidth="1"/>
    <col min="14" max="14" width="22.375" style="58" customWidth="1"/>
    <col min="15" max="15" width="27.75" style="58" customWidth="1"/>
    <col min="16" max="16" width="19.5" style="58" customWidth="1"/>
    <col min="17" max="17" width="22.125" style="58" customWidth="1"/>
    <col min="18" max="18" width="10.875" style="58" customWidth="1"/>
    <col min="19" max="19" width="7" style="58" customWidth="1"/>
    <col min="20" max="20" width="6.75" style="58" customWidth="1"/>
    <col min="21" max="16384" width="15.5" style="58"/>
  </cols>
  <sheetData>
    <row r="1" spans="1:20" ht="30" customHeigh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297" t="s">
        <v>106</v>
      </c>
      <c r="S1" s="59"/>
      <c r="T1" s="59"/>
    </row>
    <row r="2" spans="1:20" ht="30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18.75" x14ac:dyDescent="0.2">
      <c r="A3" s="298"/>
      <c r="B3" s="297"/>
      <c r="C3" s="59"/>
      <c r="D3" s="59"/>
      <c r="E3" s="59"/>
      <c r="F3" s="59"/>
      <c r="G3" s="59"/>
      <c r="H3" s="59"/>
      <c r="I3" s="59"/>
      <c r="J3" s="59"/>
      <c r="K3" s="59"/>
      <c r="L3" s="153"/>
      <c r="M3" s="153"/>
      <c r="N3" s="153"/>
      <c r="O3" s="153"/>
      <c r="P3" s="153"/>
      <c r="Q3" s="153"/>
      <c r="R3" s="153"/>
      <c r="S3" s="59"/>
      <c r="T3" s="59"/>
    </row>
    <row r="4" spans="1:20" ht="20.100000000000001" customHeight="1" x14ac:dyDescent="0.2">
      <c r="A4" s="294" t="s">
        <v>105</v>
      </c>
      <c r="B4" s="294"/>
      <c r="C4" s="294"/>
      <c r="D4" s="294"/>
      <c r="E4" s="294"/>
      <c r="F4" s="294"/>
      <c r="G4" s="294"/>
      <c r="H4" s="294"/>
      <c r="I4" s="293"/>
      <c r="J4" s="293"/>
      <c r="K4" s="59"/>
      <c r="L4" s="296"/>
      <c r="M4" s="129"/>
      <c r="N4" s="129"/>
      <c r="O4" s="296"/>
      <c r="P4" s="296"/>
      <c r="Q4" s="295"/>
      <c r="R4" s="295"/>
      <c r="S4" s="153"/>
      <c r="T4" s="59"/>
    </row>
    <row r="5" spans="1:20" ht="20.100000000000001" customHeight="1" x14ac:dyDescent="0.2">
      <c r="A5" s="294"/>
      <c r="B5" s="294"/>
      <c r="C5" s="294"/>
      <c r="D5" s="294"/>
      <c r="E5" s="294"/>
      <c r="F5" s="294"/>
      <c r="G5" s="294"/>
      <c r="H5" s="294"/>
      <c r="I5" s="293"/>
      <c r="J5" s="292" t="s">
        <v>104</v>
      </c>
      <c r="K5" s="291">
        <v>0.1</v>
      </c>
      <c r="L5" s="285"/>
      <c r="M5" s="287"/>
      <c r="N5" s="290"/>
      <c r="O5" s="285"/>
      <c r="P5" s="285"/>
      <c r="Q5" s="285"/>
      <c r="R5" s="285"/>
      <c r="S5" s="153"/>
      <c r="T5" s="59"/>
    </row>
    <row r="6" spans="1:20" ht="20.100000000000001" customHeight="1" thickBot="1" x14ac:dyDescent="0.2">
      <c r="A6" s="289" t="s">
        <v>103</v>
      </c>
      <c r="B6" s="289"/>
      <c r="C6" s="289"/>
      <c r="D6" s="289"/>
      <c r="E6" s="289"/>
      <c r="F6" s="289"/>
      <c r="G6" s="153"/>
      <c r="H6" s="153"/>
      <c r="I6" s="288"/>
      <c r="J6" s="153"/>
      <c r="K6" s="153"/>
      <c r="L6" s="287"/>
      <c r="M6" s="287"/>
      <c r="N6" s="286"/>
      <c r="O6" s="285"/>
      <c r="P6" s="285"/>
      <c r="Q6" s="285"/>
      <c r="R6" s="285"/>
      <c r="S6" s="153"/>
      <c r="T6" s="59"/>
    </row>
    <row r="7" spans="1:20" ht="35.1" customHeight="1" x14ac:dyDescent="0.2">
      <c r="A7" s="284" t="s">
        <v>102</v>
      </c>
      <c r="B7" s="264"/>
      <c r="C7" s="283"/>
      <c r="D7" s="282"/>
      <c r="E7" s="281" t="s">
        <v>101</v>
      </c>
      <c r="F7" s="281" t="s">
        <v>100</v>
      </c>
      <c r="G7" s="280" t="s">
        <v>99</v>
      </c>
      <c r="H7" s="277"/>
      <c r="I7" s="277"/>
      <c r="J7" s="277"/>
      <c r="K7" s="277"/>
      <c r="L7" s="277"/>
      <c r="M7" s="277"/>
      <c r="N7" s="277"/>
      <c r="O7" s="279" t="s">
        <v>98</v>
      </c>
      <c r="P7" s="278" t="s">
        <v>97</v>
      </c>
      <c r="Q7" s="277"/>
      <c r="R7" s="276"/>
      <c r="S7" s="71"/>
      <c r="T7" s="59"/>
    </row>
    <row r="8" spans="1:20" ht="35.1" customHeight="1" x14ac:dyDescent="0.2">
      <c r="A8" s="266"/>
      <c r="B8" s="250"/>
      <c r="C8" s="275" t="s">
        <v>96</v>
      </c>
      <c r="D8" s="274" t="s">
        <v>95</v>
      </c>
      <c r="E8" s="258"/>
      <c r="F8" s="258"/>
      <c r="G8" s="273"/>
      <c r="H8" s="272"/>
      <c r="I8" s="271" t="s">
        <v>94</v>
      </c>
      <c r="J8" s="268" t="s">
        <v>93</v>
      </c>
      <c r="K8" s="270" t="s">
        <v>92</v>
      </c>
      <c r="L8" s="269"/>
      <c r="M8" s="268" t="s">
        <v>91</v>
      </c>
      <c r="N8" s="267" t="s">
        <v>90</v>
      </c>
      <c r="O8" s="256"/>
      <c r="P8" s="255"/>
      <c r="Q8" s="254"/>
      <c r="R8" s="253"/>
      <c r="S8" s="71"/>
      <c r="T8" s="59"/>
    </row>
    <row r="9" spans="1:20" ht="35.1" customHeight="1" x14ac:dyDescent="0.2">
      <c r="A9" s="266"/>
      <c r="B9" s="265" t="s">
        <v>89</v>
      </c>
      <c r="C9" s="264"/>
      <c r="D9" s="263" t="s">
        <v>88</v>
      </c>
      <c r="E9" s="258"/>
      <c r="F9" s="258"/>
      <c r="G9" s="262" t="s">
        <v>87</v>
      </c>
      <c r="H9" s="262" t="s">
        <v>86</v>
      </c>
      <c r="I9" s="261"/>
      <c r="J9" s="258"/>
      <c r="K9" s="260"/>
      <c r="L9" s="259"/>
      <c r="M9" s="258"/>
      <c r="N9" s="257"/>
      <c r="O9" s="256"/>
      <c r="P9" s="255"/>
      <c r="Q9" s="254"/>
      <c r="R9" s="253"/>
      <c r="S9" s="71"/>
      <c r="T9" s="59"/>
    </row>
    <row r="10" spans="1:20" ht="36" customHeight="1" x14ac:dyDescent="0.2">
      <c r="A10" s="252"/>
      <c r="B10" s="251"/>
      <c r="C10" s="250"/>
      <c r="D10" s="250"/>
      <c r="E10" s="244"/>
      <c r="F10" s="244"/>
      <c r="G10" s="249"/>
      <c r="H10" s="248"/>
      <c r="I10" s="247"/>
      <c r="J10" s="244"/>
      <c r="K10" s="246"/>
      <c r="L10" s="245"/>
      <c r="M10" s="244"/>
      <c r="N10" s="243"/>
      <c r="O10" s="242"/>
      <c r="P10" s="241"/>
      <c r="Q10" s="240"/>
      <c r="R10" s="239"/>
      <c r="S10" s="71"/>
      <c r="T10" s="59"/>
    </row>
    <row r="11" spans="1:20" ht="35.1" customHeight="1" x14ac:dyDescent="0.15">
      <c r="A11" s="235" t="s">
        <v>85</v>
      </c>
      <c r="B11" s="234">
        <v>20202420201</v>
      </c>
      <c r="C11" s="233" t="s">
        <v>84</v>
      </c>
      <c r="D11" s="233" t="s">
        <v>83</v>
      </c>
      <c r="E11" s="232">
        <v>0.1</v>
      </c>
      <c r="F11" s="231">
        <v>0.09</v>
      </c>
      <c r="G11" s="230"/>
      <c r="H11" s="230"/>
      <c r="I11" s="229"/>
      <c r="J11" s="229"/>
      <c r="K11" s="229"/>
      <c r="L11" s="224"/>
      <c r="M11" s="238"/>
      <c r="N11" s="237"/>
      <c r="O11" s="226"/>
      <c r="P11" s="225"/>
      <c r="Q11" s="224"/>
      <c r="R11" s="223"/>
      <c r="S11" s="71"/>
      <c r="T11" s="59"/>
    </row>
    <row r="12" spans="1:20" ht="35.1" customHeight="1" x14ac:dyDescent="0.15">
      <c r="A12" s="235" t="s">
        <v>82</v>
      </c>
      <c r="B12" s="234"/>
      <c r="C12" s="233"/>
      <c r="D12" s="233"/>
      <c r="E12" s="232"/>
      <c r="F12" s="231"/>
      <c r="G12" s="230"/>
      <c r="H12" s="230"/>
      <c r="I12" s="229"/>
      <c r="J12" s="229"/>
      <c r="K12" s="229"/>
      <c r="L12" s="224"/>
      <c r="M12" s="228"/>
      <c r="N12" s="237"/>
      <c r="O12" s="226"/>
      <c r="P12" s="225"/>
      <c r="Q12" s="224"/>
      <c r="R12" s="223"/>
      <c r="S12" s="71"/>
      <c r="T12" s="59"/>
    </row>
    <row r="13" spans="1:20" ht="35.1" customHeight="1" x14ac:dyDescent="0.15">
      <c r="A13" s="235" t="s">
        <v>81</v>
      </c>
      <c r="B13" s="234"/>
      <c r="C13" s="233"/>
      <c r="D13" s="233"/>
      <c r="E13" s="232"/>
      <c r="F13" s="231"/>
      <c r="G13" s="230"/>
      <c r="H13" s="230"/>
      <c r="I13" s="229"/>
      <c r="J13" s="229"/>
      <c r="K13" s="229"/>
      <c r="L13" s="224"/>
      <c r="M13" s="228"/>
      <c r="N13" s="227"/>
      <c r="O13" s="226"/>
      <c r="P13" s="225"/>
      <c r="Q13" s="224"/>
      <c r="R13" s="223"/>
      <c r="S13" s="71"/>
      <c r="T13" s="59"/>
    </row>
    <row r="14" spans="1:20" ht="35.1" customHeight="1" x14ac:dyDescent="0.15">
      <c r="A14" s="235" t="s">
        <v>80</v>
      </c>
      <c r="B14" s="234"/>
      <c r="C14" s="233"/>
      <c r="D14" s="233"/>
      <c r="E14" s="232"/>
      <c r="F14" s="231"/>
      <c r="G14" s="230"/>
      <c r="H14" s="230"/>
      <c r="I14" s="229"/>
      <c r="J14" s="229"/>
      <c r="K14" s="229"/>
      <c r="L14" s="224"/>
      <c r="M14" s="228"/>
      <c r="N14" s="227"/>
      <c r="O14" s="226"/>
      <c r="P14" s="225"/>
      <c r="Q14" s="224"/>
      <c r="R14" s="223"/>
      <c r="S14" s="71"/>
      <c r="T14" s="59"/>
    </row>
    <row r="15" spans="1:20" ht="35.1" customHeight="1" x14ac:dyDescent="0.15">
      <c r="A15" s="235" t="s">
        <v>79</v>
      </c>
      <c r="B15" s="234"/>
      <c r="C15" s="233"/>
      <c r="D15" s="233"/>
      <c r="E15" s="232"/>
      <c r="F15" s="231"/>
      <c r="G15" s="230"/>
      <c r="H15" s="230"/>
      <c r="I15" s="229"/>
      <c r="J15" s="229"/>
      <c r="K15" s="229"/>
      <c r="L15" s="224"/>
      <c r="M15" s="228"/>
      <c r="N15" s="227"/>
      <c r="O15" s="226"/>
      <c r="P15" s="225"/>
      <c r="Q15" s="224"/>
      <c r="R15" s="223"/>
      <c r="S15" s="71"/>
      <c r="T15" s="59"/>
    </row>
    <row r="16" spans="1:20" ht="35.1" customHeight="1" x14ac:dyDescent="0.15">
      <c r="A16" s="235" t="s">
        <v>78</v>
      </c>
      <c r="B16" s="234"/>
      <c r="C16" s="233"/>
      <c r="D16" s="233"/>
      <c r="E16" s="232"/>
      <c r="F16" s="231"/>
      <c r="G16" s="230"/>
      <c r="H16" s="230"/>
      <c r="I16" s="229"/>
      <c r="J16" s="229"/>
      <c r="K16" s="229"/>
      <c r="L16" s="224"/>
      <c r="M16" s="228"/>
      <c r="N16" s="227"/>
      <c r="O16" s="226"/>
      <c r="P16" s="225"/>
      <c r="Q16" s="224"/>
      <c r="R16" s="223"/>
      <c r="S16" s="71"/>
      <c r="T16" s="59"/>
    </row>
    <row r="17" spans="1:20" ht="35.1" customHeight="1" x14ac:dyDescent="0.15">
      <c r="A17" s="235" t="s">
        <v>77</v>
      </c>
      <c r="B17" s="234"/>
      <c r="C17" s="233"/>
      <c r="D17" s="233"/>
      <c r="E17" s="232"/>
      <c r="F17" s="231"/>
      <c r="G17" s="230"/>
      <c r="H17" s="230"/>
      <c r="I17" s="229"/>
      <c r="J17" s="229"/>
      <c r="K17" s="229"/>
      <c r="L17" s="224"/>
      <c r="M17" s="228"/>
      <c r="N17" s="227"/>
      <c r="O17" s="226"/>
      <c r="P17" s="225"/>
      <c r="Q17" s="224"/>
      <c r="R17" s="223"/>
      <c r="S17" s="71"/>
      <c r="T17" s="59"/>
    </row>
    <row r="18" spans="1:20" ht="35.1" customHeight="1" x14ac:dyDescent="0.15">
      <c r="A18" s="235" t="s">
        <v>76</v>
      </c>
      <c r="B18" s="234"/>
      <c r="C18" s="233"/>
      <c r="D18" s="233"/>
      <c r="E18" s="232"/>
      <c r="F18" s="231"/>
      <c r="G18" s="230"/>
      <c r="H18" s="230"/>
      <c r="I18" s="229"/>
      <c r="J18" s="229"/>
      <c r="K18" s="229"/>
      <c r="L18" s="224"/>
      <c r="M18" s="228"/>
      <c r="N18" s="227"/>
      <c r="O18" s="226"/>
      <c r="P18" s="225"/>
      <c r="Q18" s="224"/>
      <c r="R18" s="223"/>
      <c r="S18" s="71"/>
      <c r="T18" s="59"/>
    </row>
    <row r="19" spans="1:20" ht="35.1" customHeight="1" x14ac:dyDescent="0.15">
      <c r="A19" s="235" t="s">
        <v>75</v>
      </c>
      <c r="B19" s="234"/>
      <c r="C19" s="233"/>
      <c r="D19" s="233"/>
      <c r="E19" s="232"/>
      <c r="F19" s="231"/>
      <c r="G19" s="230"/>
      <c r="H19" s="230"/>
      <c r="I19" s="229"/>
      <c r="J19" s="229"/>
      <c r="K19" s="229"/>
      <c r="L19" s="224"/>
      <c r="M19" s="228"/>
      <c r="N19" s="227"/>
      <c r="O19" s="226"/>
      <c r="P19" s="225"/>
      <c r="Q19" s="224"/>
      <c r="R19" s="223"/>
      <c r="S19" s="71"/>
      <c r="T19" s="59"/>
    </row>
    <row r="20" spans="1:20" ht="35.1" customHeight="1" x14ac:dyDescent="0.15">
      <c r="A20" s="235" t="s">
        <v>74</v>
      </c>
      <c r="B20" s="234"/>
      <c r="C20" s="233"/>
      <c r="D20" s="233"/>
      <c r="E20" s="232"/>
      <c r="F20" s="231"/>
      <c r="G20" s="230"/>
      <c r="H20" s="230"/>
      <c r="I20" s="229"/>
      <c r="J20" s="229"/>
      <c r="K20" s="229"/>
      <c r="L20" s="224"/>
      <c r="M20" s="228"/>
      <c r="N20" s="227"/>
      <c r="O20" s="236"/>
      <c r="P20" s="225"/>
      <c r="Q20" s="224"/>
      <c r="R20" s="223"/>
      <c r="S20" s="71"/>
      <c r="T20" s="59"/>
    </row>
    <row r="21" spans="1:20" ht="35.1" customHeight="1" x14ac:dyDescent="0.15">
      <c r="A21" s="235" t="s">
        <v>73</v>
      </c>
      <c r="B21" s="234"/>
      <c r="C21" s="233"/>
      <c r="D21" s="233"/>
      <c r="E21" s="232"/>
      <c r="F21" s="231"/>
      <c r="G21" s="230"/>
      <c r="H21" s="230"/>
      <c r="I21" s="229"/>
      <c r="J21" s="229"/>
      <c r="K21" s="229"/>
      <c r="L21" s="224"/>
      <c r="M21" s="228"/>
      <c r="N21" s="227"/>
      <c r="O21" s="226"/>
      <c r="P21" s="225"/>
      <c r="Q21" s="224"/>
      <c r="R21" s="223"/>
      <c r="S21" s="71"/>
      <c r="T21" s="59"/>
    </row>
    <row r="22" spans="1:20" ht="35.1" customHeight="1" thickBot="1" x14ac:dyDescent="0.2">
      <c r="A22" s="222" t="s">
        <v>72</v>
      </c>
      <c r="B22" s="221"/>
      <c r="C22" s="220"/>
      <c r="D22" s="220"/>
      <c r="E22" s="219"/>
      <c r="F22" s="218"/>
      <c r="G22" s="217"/>
      <c r="H22" s="217"/>
      <c r="I22" s="216"/>
      <c r="J22" s="216"/>
      <c r="K22" s="216"/>
      <c r="L22" s="211"/>
      <c r="M22" s="215"/>
      <c r="N22" s="214"/>
      <c r="O22" s="213"/>
      <c r="P22" s="212"/>
      <c r="Q22" s="211"/>
      <c r="R22" s="210"/>
      <c r="S22" s="209"/>
      <c r="T22" s="208"/>
    </row>
    <row r="23" spans="1:20" ht="35.1" hidden="1" customHeight="1" x14ac:dyDescent="0.15">
      <c r="A23" s="207" t="s">
        <v>71</v>
      </c>
      <c r="B23" s="206" t="s">
        <v>70</v>
      </c>
      <c r="C23" s="205"/>
      <c r="D23" s="204"/>
      <c r="E23" s="203"/>
      <c r="F23" s="168"/>
      <c r="G23" s="202"/>
      <c r="H23" s="201"/>
      <c r="I23" s="168"/>
      <c r="J23" s="168"/>
      <c r="K23" s="168"/>
      <c r="L23" s="198"/>
      <c r="M23" s="168"/>
      <c r="N23" s="200"/>
      <c r="O23" s="199"/>
      <c r="P23" s="198"/>
      <c r="Q23" s="198"/>
      <c r="R23" s="197"/>
      <c r="S23" s="71"/>
      <c r="T23" s="59"/>
    </row>
    <row r="24" spans="1:20" ht="35.1" hidden="1" customHeight="1" x14ac:dyDescent="0.15">
      <c r="A24" s="176"/>
      <c r="B24" s="196" t="s">
        <v>69</v>
      </c>
      <c r="C24" s="195"/>
      <c r="D24" s="194"/>
      <c r="E24" s="192"/>
      <c r="F24" s="192"/>
      <c r="G24" s="192"/>
      <c r="H24" s="193"/>
      <c r="I24" s="192"/>
      <c r="J24" s="192"/>
      <c r="K24" s="192"/>
      <c r="L24" s="188"/>
      <c r="M24" s="192" t="s">
        <v>68</v>
      </c>
      <c r="N24" s="191"/>
      <c r="O24" s="190"/>
      <c r="P24" s="189"/>
      <c r="Q24" s="188"/>
      <c r="R24" s="187"/>
      <c r="S24" s="71"/>
      <c r="T24" s="59"/>
    </row>
    <row r="25" spans="1:20" ht="35.1" hidden="1" customHeight="1" x14ac:dyDescent="0.15">
      <c r="A25" s="176"/>
      <c r="B25" s="186"/>
      <c r="C25" s="185"/>
      <c r="D25" s="184"/>
      <c r="E25" s="182"/>
      <c r="F25" s="182"/>
      <c r="G25" s="182"/>
      <c r="H25" s="183"/>
      <c r="I25" s="182"/>
      <c r="J25" s="182"/>
      <c r="K25" s="182"/>
      <c r="L25" s="178"/>
      <c r="M25" s="182"/>
      <c r="N25" s="181"/>
      <c r="O25" s="180"/>
      <c r="P25" s="179"/>
      <c r="Q25" s="178"/>
      <c r="R25" s="177"/>
      <c r="S25" s="71"/>
      <c r="T25" s="59"/>
    </row>
    <row r="26" spans="1:20" ht="35.1" hidden="1" customHeight="1" x14ac:dyDescent="0.15">
      <c r="A26" s="176"/>
      <c r="B26" s="186"/>
      <c r="C26" s="185"/>
      <c r="D26" s="184"/>
      <c r="E26" s="182"/>
      <c r="F26" s="182"/>
      <c r="G26" s="182"/>
      <c r="H26" s="183"/>
      <c r="I26" s="182"/>
      <c r="J26" s="182"/>
      <c r="K26" s="182"/>
      <c r="L26" s="178"/>
      <c r="M26" s="182"/>
      <c r="N26" s="181"/>
      <c r="O26" s="180"/>
      <c r="P26" s="179"/>
      <c r="Q26" s="178"/>
      <c r="R26" s="177"/>
      <c r="S26" s="71"/>
      <c r="T26" s="59"/>
    </row>
    <row r="27" spans="1:20" ht="35.1" hidden="1" customHeight="1" x14ac:dyDescent="0.15">
      <c r="A27" s="176"/>
      <c r="B27" s="186"/>
      <c r="C27" s="185"/>
      <c r="D27" s="184"/>
      <c r="E27" s="182"/>
      <c r="F27" s="182"/>
      <c r="G27" s="182"/>
      <c r="H27" s="183"/>
      <c r="I27" s="182"/>
      <c r="J27" s="182"/>
      <c r="K27" s="182"/>
      <c r="L27" s="178"/>
      <c r="M27" s="182"/>
      <c r="N27" s="181"/>
      <c r="O27" s="180"/>
      <c r="P27" s="179"/>
      <c r="Q27" s="178"/>
      <c r="R27" s="177"/>
      <c r="S27" s="71"/>
      <c r="T27" s="59"/>
    </row>
    <row r="28" spans="1:20" ht="35.1" hidden="1" customHeight="1" x14ac:dyDescent="0.15">
      <c r="A28" s="176"/>
      <c r="B28" s="175"/>
      <c r="C28" s="174"/>
      <c r="D28" s="173"/>
      <c r="E28" s="170"/>
      <c r="F28" s="170"/>
      <c r="G28" s="172"/>
      <c r="H28" s="171"/>
      <c r="I28" s="170"/>
      <c r="J28" s="170"/>
      <c r="K28" s="170"/>
      <c r="L28" s="169"/>
      <c r="M28" s="168" t="s">
        <v>68</v>
      </c>
      <c r="N28" s="167"/>
      <c r="O28" s="166"/>
      <c r="P28" s="165"/>
      <c r="Q28" s="165"/>
      <c r="R28" s="164"/>
      <c r="S28" s="71"/>
      <c r="T28" s="59"/>
    </row>
    <row r="29" spans="1:20" ht="35.1" hidden="1" customHeight="1" thickBot="1" x14ac:dyDescent="0.2">
      <c r="A29" s="163"/>
      <c r="B29" s="162"/>
      <c r="C29" s="161"/>
      <c r="D29" s="161"/>
      <c r="E29" s="158"/>
      <c r="F29" s="158"/>
      <c r="G29" s="158"/>
      <c r="H29" s="160"/>
      <c r="I29" s="158"/>
      <c r="J29" s="158"/>
      <c r="K29" s="158"/>
      <c r="L29" s="159"/>
      <c r="M29" s="158" t="s">
        <v>68</v>
      </c>
      <c r="N29" s="157"/>
      <c r="O29" s="156"/>
      <c r="P29" s="155"/>
      <c r="Q29" s="155"/>
      <c r="R29" s="154"/>
      <c r="S29" s="153"/>
      <c r="T29" s="59"/>
    </row>
    <row r="30" spans="1:20" ht="35.1" customHeight="1" thickBot="1" x14ac:dyDescent="0.25">
      <c r="A30" s="152" t="s">
        <v>67</v>
      </c>
      <c r="B30" s="151"/>
      <c r="C30" s="151"/>
      <c r="D30" s="150"/>
      <c r="E30" s="123"/>
      <c r="F30" s="123"/>
      <c r="G30" s="123" t="s">
        <v>66</v>
      </c>
      <c r="H30" s="123"/>
      <c r="I30" s="149"/>
      <c r="J30" s="149"/>
      <c r="K30" s="148"/>
      <c r="L30" s="147"/>
      <c r="M30" s="146"/>
      <c r="N30" s="145" t="s">
        <v>65</v>
      </c>
      <c r="O30" s="104"/>
      <c r="P30" s="104"/>
      <c r="Q30" s="104"/>
      <c r="R30" s="104"/>
      <c r="S30" s="59"/>
      <c r="T30" s="59"/>
    </row>
    <row r="31" spans="1:20" ht="35.1" customHeight="1" thickBot="1" x14ac:dyDescent="0.25">
      <c r="A31" s="144"/>
      <c r="B31" s="143"/>
      <c r="C31" s="143"/>
      <c r="D31" s="142"/>
      <c r="E31" s="141">
        <f>SUM(E11:E22)</f>
        <v>0.1</v>
      </c>
      <c r="F31" s="140">
        <f>SUM(F11:F22)</f>
        <v>0.09</v>
      </c>
      <c r="G31" s="139"/>
      <c r="H31" s="139"/>
      <c r="I31" s="139"/>
      <c r="J31" s="138"/>
      <c r="K31" s="137"/>
      <c r="L31" s="136"/>
      <c r="M31" s="135"/>
      <c r="N31" s="134"/>
      <c r="O31" s="133" t="s">
        <v>64</v>
      </c>
      <c r="P31" s="133"/>
      <c r="Q31" s="133"/>
      <c r="R31" s="132"/>
      <c r="S31" s="71"/>
      <c r="T31" s="59"/>
    </row>
    <row r="32" spans="1:20" ht="35.1" customHeight="1" thickBot="1" x14ac:dyDescent="0.25">
      <c r="A32" s="104"/>
      <c r="B32" s="104"/>
      <c r="C32" s="131"/>
      <c r="D32" s="130"/>
      <c r="E32" s="104"/>
      <c r="F32" s="104"/>
      <c r="G32" s="104"/>
      <c r="H32" s="104"/>
      <c r="I32" s="104"/>
      <c r="J32" s="104"/>
      <c r="K32" s="104"/>
      <c r="L32" s="104"/>
      <c r="M32" s="104"/>
      <c r="N32" s="129"/>
      <c r="O32" s="128"/>
      <c r="P32" s="127"/>
      <c r="Q32" s="127"/>
      <c r="R32" s="126"/>
      <c r="S32" s="71"/>
      <c r="T32" s="59"/>
    </row>
    <row r="33" spans="1:20" ht="35.1" customHeight="1" x14ac:dyDescent="0.2">
      <c r="A33" s="92" t="s">
        <v>63</v>
      </c>
      <c r="B33" s="91"/>
      <c r="C33" s="91"/>
      <c r="D33" s="91"/>
      <c r="E33" s="91"/>
      <c r="F33" s="91"/>
      <c r="G33" s="103"/>
      <c r="H33" s="103"/>
      <c r="I33" s="103" t="str">
        <f>IF(I31="","",I47)</f>
        <v/>
      </c>
      <c r="J33" s="103" t="str">
        <f>IF(J31="","",J47)</f>
        <v/>
      </c>
      <c r="K33" s="103"/>
      <c r="L33" s="102"/>
      <c r="M33" s="125" t="s">
        <v>62</v>
      </c>
      <c r="N33" s="76"/>
      <c r="O33" s="124" t="s">
        <v>61</v>
      </c>
      <c r="P33" s="111" t="s">
        <v>60</v>
      </c>
      <c r="Q33" s="110"/>
      <c r="R33" s="109" t="s">
        <v>51</v>
      </c>
      <c r="S33" s="71"/>
      <c r="T33" s="59"/>
    </row>
    <row r="34" spans="1:20" ht="35.1" customHeight="1" x14ac:dyDescent="0.2">
      <c r="A34" s="92"/>
      <c r="B34" s="91"/>
      <c r="C34" s="91"/>
      <c r="D34" s="91"/>
      <c r="E34" s="91"/>
      <c r="F34" s="91"/>
      <c r="G34" s="123" t="s">
        <v>59</v>
      </c>
      <c r="H34" s="87"/>
      <c r="I34" s="87"/>
      <c r="J34" s="87"/>
      <c r="K34" s="87"/>
      <c r="L34" s="88"/>
      <c r="M34" s="87"/>
      <c r="N34" s="76"/>
      <c r="O34" s="122"/>
      <c r="P34" s="118" t="s">
        <v>48</v>
      </c>
      <c r="Q34" s="117"/>
      <c r="R34" s="116"/>
      <c r="S34" s="71"/>
      <c r="T34" s="59"/>
    </row>
    <row r="35" spans="1:20" ht="35.1" customHeight="1" x14ac:dyDescent="0.2">
      <c r="A35" s="96" t="s">
        <v>58</v>
      </c>
      <c r="B35" s="95"/>
      <c r="C35" s="95"/>
      <c r="D35" s="121"/>
      <c r="E35" s="120"/>
      <c r="F35" s="95"/>
      <c r="G35" s="93"/>
      <c r="H35" s="93"/>
      <c r="I35" s="93"/>
      <c r="J35" s="93"/>
      <c r="K35" s="93"/>
      <c r="L35" s="94"/>
      <c r="M35" s="93"/>
      <c r="N35" s="76"/>
      <c r="O35" s="112" t="s">
        <v>57</v>
      </c>
      <c r="P35" s="111" t="s">
        <v>52</v>
      </c>
      <c r="Q35" s="110"/>
      <c r="R35" s="109" t="s">
        <v>51</v>
      </c>
      <c r="S35" s="71"/>
      <c r="T35" s="59"/>
    </row>
    <row r="36" spans="1:20" ht="35.1" customHeight="1" x14ac:dyDescent="0.2">
      <c r="A36" s="92" t="s">
        <v>56</v>
      </c>
      <c r="B36" s="91"/>
      <c r="C36" s="91"/>
      <c r="D36" s="91"/>
      <c r="E36" s="91"/>
      <c r="F36" s="91"/>
      <c r="G36" s="103"/>
      <c r="H36" s="103"/>
      <c r="I36" s="103"/>
      <c r="J36" s="103"/>
      <c r="K36" s="103"/>
      <c r="L36" s="102"/>
      <c r="M36" s="87"/>
      <c r="N36" s="76"/>
      <c r="O36" s="119" t="s">
        <v>55</v>
      </c>
      <c r="P36" s="118" t="s">
        <v>48</v>
      </c>
      <c r="Q36" s="117"/>
      <c r="R36" s="116"/>
      <c r="S36" s="71"/>
      <c r="T36" s="59"/>
    </row>
    <row r="37" spans="1:20" ht="35.1" customHeight="1" x14ac:dyDescent="0.2">
      <c r="A37" s="115" t="s">
        <v>54</v>
      </c>
      <c r="B37" s="114"/>
      <c r="C37" s="114"/>
      <c r="D37" s="114"/>
      <c r="E37" s="114"/>
      <c r="F37" s="113"/>
      <c r="G37" s="93"/>
      <c r="H37" s="93"/>
      <c r="I37" s="93"/>
      <c r="J37" s="93"/>
      <c r="K37" s="93"/>
      <c r="L37" s="94"/>
      <c r="M37" s="93"/>
      <c r="N37" s="76"/>
      <c r="O37" s="112" t="s">
        <v>53</v>
      </c>
      <c r="P37" s="111" t="s">
        <v>52</v>
      </c>
      <c r="Q37" s="110"/>
      <c r="R37" s="109" t="s">
        <v>51</v>
      </c>
      <c r="S37" s="71"/>
      <c r="T37" s="59"/>
    </row>
    <row r="38" spans="1:20" ht="35.1" customHeight="1" thickBot="1" x14ac:dyDescent="0.25">
      <c r="A38" s="92" t="s">
        <v>50</v>
      </c>
      <c r="B38" s="91"/>
      <c r="C38" s="91"/>
      <c r="D38" s="91"/>
      <c r="E38" s="91"/>
      <c r="F38" s="91"/>
      <c r="G38" s="103"/>
      <c r="H38" s="103"/>
      <c r="I38" s="103"/>
      <c r="J38" s="103"/>
      <c r="K38" s="103"/>
      <c r="L38" s="102"/>
      <c r="M38" s="87"/>
      <c r="N38" s="76"/>
      <c r="O38" s="108" t="s">
        <v>49</v>
      </c>
      <c r="P38" s="107" t="s">
        <v>48</v>
      </c>
      <c r="Q38" s="106"/>
      <c r="R38" s="105"/>
      <c r="S38" s="71"/>
      <c r="T38" s="59"/>
    </row>
    <row r="39" spans="1:20" ht="35.1" customHeight="1" thickBot="1" x14ac:dyDescent="0.25">
      <c r="A39" s="96" t="s">
        <v>47</v>
      </c>
      <c r="B39" s="95"/>
      <c r="C39" s="95"/>
      <c r="D39" s="95"/>
      <c r="E39" s="95"/>
      <c r="F39" s="95"/>
      <c r="G39" s="93"/>
      <c r="H39" s="93"/>
      <c r="I39" s="93"/>
      <c r="J39" s="93"/>
      <c r="K39" s="93"/>
      <c r="L39" s="94"/>
      <c r="M39" s="93"/>
      <c r="N39" s="76"/>
      <c r="O39" s="104"/>
      <c r="P39" s="104"/>
      <c r="Q39" s="104"/>
      <c r="R39" s="104"/>
      <c r="S39" s="59"/>
      <c r="T39" s="59"/>
    </row>
    <row r="40" spans="1:20" ht="35.1" customHeight="1" x14ac:dyDescent="0.2">
      <c r="A40" s="92" t="s">
        <v>46</v>
      </c>
      <c r="B40" s="91"/>
      <c r="C40" s="91"/>
      <c r="D40" s="91"/>
      <c r="E40" s="91"/>
      <c r="F40" s="91"/>
      <c r="G40" s="103"/>
      <c r="H40" s="103"/>
      <c r="I40" s="103"/>
      <c r="J40" s="103"/>
      <c r="K40" s="103"/>
      <c r="L40" s="102"/>
      <c r="M40" s="87"/>
      <c r="N40" s="76"/>
      <c r="O40" s="101" t="s">
        <v>45</v>
      </c>
      <c r="P40" s="100"/>
      <c r="Q40" s="100"/>
      <c r="R40" s="99"/>
      <c r="S40" s="71"/>
      <c r="T40" s="59"/>
    </row>
    <row r="41" spans="1:20" ht="35.1" customHeight="1" x14ac:dyDescent="0.2">
      <c r="A41" s="96" t="s">
        <v>44</v>
      </c>
      <c r="B41" s="95"/>
      <c r="C41" s="95"/>
      <c r="D41" s="95"/>
      <c r="E41" s="95"/>
      <c r="F41" s="95"/>
      <c r="G41" s="93"/>
      <c r="H41" s="93"/>
      <c r="I41" s="93"/>
      <c r="J41" s="93"/>
      <c r="K41" s="93"/>
      <c r="L41" s="94"/>
      <c r="M41" s="93"/>
      <c r="N41" s="76"/>
      <c r="O41" s="86" t="s">
        <v>43</v>
      </c>
      <c r="P41" s="85"/>
      <c r="Q41" s="98"/>
      <c r="R41" s="97" t="s">
        <v>42</v>
      </c>
      <c r="S41" s="71"/>
      <c r="T41" s="59"/>
    </row>
    <row r="42" spans="1:20" ht="35.1" customHeight="1" x14ac:dyDescent="0.2">
      <c r="A42" s="96" t="s">
        <v>41</v>
      </c>
      <c r="B42" s="95"/>
      <c r="C42" s="95"/>
      <c r="D42" s="95"/>
      <c r="E42" s="95"/>
      <c r="F42" s="95"/>
      <c r="G42" s="93"/>
      <c r="H42" s="93"/>
      <c r="I42" s="93"/>
      <c r="J42" s="93"/>
      <c r="K42" s="93"/>
      <c r="L42" s="94"/>
      <c r="M42" s="93"/>
      <c r="N42" s="76"/>
      <c r="O42" s="86" t="s">
        <v>40</v>
      </c>
      <c r="P42" s="85"/>
      <c r="Q42" s="84"/>
      <c r="R42" s="83" t="s">
        <v>35</v>
      </c>
      <c r="S42" s="71"/>
      <c r="T42" s="59"/>
    </row>
    <row r="43" spans="1:20" ht="35.1" customHeight="1" x14ac:dyDescent="0.2">
      <c r="A43" s="92" t="s">
        <v>39</v>
      </c>
      <c r="B43" s="91"/>
      <c r="C43" s="91"/>
      <c r="D43" s="91"/>
      <c r="E43" s="91"/>
      <c r="F43" s="91"/>
      <c r="G43" s="90"/>
      <c r="H43" s="89"/>
      <c r="I43" s="87"/>
      <c r="J43" s="87"/>
      <c r="K43" s="87"/>
      <c r="L43" s="88"/>
      <c r="M43" s="87"/>
      <c r="N43" s="76"/>
      <c r="O43" s="86" t="s">
        <v>38</v>
      </c>
      <c r="P43" s="85"/>
      <c r="Q43" s="84"/>
      <c r="R43" s="83" t="s">
        <v>35</v>
      </c>
      <c r="S43" s="71"/>
      <c r="T43" s="59"/>
    </row>
    <row r="44" spans="1:20" ht="35.1" customHeight="1" thickBot="1" x14ac:dyDescent="0.25">
      <c r="A44" s="82" t="s">
        <v>37</v>
      </c>
      <c r="B44" s="81"/>
      <c r="C44" s="81"/>
      <c r="D44" s="81"/>
      <c r="E44" s="81"/>
      <c r="F44" s="81"/>
      <c r="G44" s="80"/>
      <c r="H44" s="79"/>
      <c r="I44" s="77"/>
      <c r="J44" s="77"/>
      <c r="K44" s="77"/>
      <c r="L44" s="78"/>
      <c r="M44" s="77"/>
      <c r="N44" s="76"/>
      <c r="O44" s="75" t="s">
        <v>36</v>
      </c>
      <c r="P44" s="74"/>
      <c r="Q44" s="73"/>
      <c r="R44" s="72" t="s">
        <v>35</v>
      </c>
      <c r="S44" s="71"/>
      <c r="T44" s="59"/>
    </row>
    <row r="45" spans="1:20" ht="30" customHeight="1" x14ac:dyDescent="0.1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70"/>
      <c r="P45" s="59"/>
      <c r="Q45" s="59"/>
      <c r="R45" s="69"/>
      <c r="S45" s="59"/>
      <c r="T45" s="59"/>
    </row>
    <row r="46" spans="1:20" ht="30" customHeight="1" x14ac:dyDescent="0.2">
      <c r="A46" s="59"/>
      <c r="B46" s="68"/>
      <c r="C46" s="67"/>
      <c r="D46" s="67"/>
      <c r="E46" s="59"/>
      <c r="F46" s="66"/>
      <c r="G46" s="65"/>
      <c r="H46" s="59"/>
      <c r="I46" s="64"/>
      <c r="J46" s="64"/>
      <c r="K46" s="59"/>
      <c r="L46" s="62"/>
      <c r="M46" s="63"/>
      <c r="N46" s="59"/>
      <c r="O46" s="59"/>
      <c r="P46" s="59"/>
      <c r="Q46" s="59"/>
      <c r="R46" s="59"/>
      <c r="S46" s="59"/>
      <c r="T46" s="59"/>
    </row>
    <row r="47" spans="1:20" ht="30" customHeight="1" x14ac:dyDescent="0.15">
      <c r="A47" s="59"/>
      <c r="B47" s="61"/>
      <c r="C47" s="63"/>
      <c r="D47" s="63"/>
      <c r="E47" s="59"/>
      <c r="F47" s="59"/>
      <c r="G47" s="62"/>
      <c r="H47" s="62"/>
      <c r="I47" s="62"/>
      <c r="J47" s="62"/>
      <c r="K47" s="62"/>
      <c r="L47" s="62"/>
      <c r="M47" s="59"/>
      <c r="N47" s="59"/>
      <c r="O47" s="59"/>
      <c r="P47" s="59"/>
      <c r="Q47" s="59"/>
      <c r="R47" s="59"/>
      <c r="S47" s="59"/>
      <c r="T47" s="59"/>
    </row>
    <row r="48" spans="1:20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0" x14ac:dyDescent="0.1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</row>
    <row r="50" spans="1:20" x14ac:dyDescent="0.1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</row>
    <row r="51" spans="1:20" x14ac:dyDescent="0.1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</row>
    <row r="52" spans="1:20" ht="27.75" customHeight="1" x14ac:dyDescent="0.15">
      <c r="A52" s="59"/>
      <c r="B52" s="61"/>
      <c r="C52" s="60"/>
      <c r="D52" s="60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</row>
    <row r="53" spans="1:20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</row>
    <row r="54" spans="1:20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</row>
  </sheetData>
  <mergeCells count="41">
    <mergeCell ref="O44:P44"/>
    <mergeCell ref="Q35:Q36"/>
    <mergeCell ref="Q37:Q38"/>
    <mergeCell ref="O40:R40"/>
    <mergeCell ref="O41:P41"/>
    <mergeCell ref="O42:P42"/>
    <mergeCell ref="O43:P43"/>
    <mergeCell ref="P7:R10"/>
    <mergeCell ref="E7:E10"/>
    <mergeCell ref="F7:F10"/>
    <mergeCell ref="G7:N7"/>
    <mergeCell ref="I8:I10"/>
    <mergeCell ref="J8:J10"/>
    <mergeCell ref="K8:L10"/>
    <mergeCell ref="M8:M10"/>
    <mergeCell ref="N8:N10"/>
    <mergeCell ref="A7:A10"/>
    <mergeCell ref="B9:B10"/>
    <mergeCell ref="A30:D31"/>
    <mergeCell ref="O7:O10"/>
    <mergeCell ref="G43:H44"/>
    <mergeCell ref="K30:L30"/>
    <mergeCell ref="A37:F37"/>
    <mergeCell ref="O31:R32"/>
    <mergeCell ref="O33:O34"/>
    <mergeCell ref="Q33:Q34"/>
    <mergeCell ref="S22:T22"/>
    <mergeCell ref="A23:A29"/>
    <mergeCell ref="B24:C24"/>
    <mergeCell ref="B25:C25"/>
    <mergeCell ref="B26:C26"/>
    <mergeCell ref="O28:R28"/>
    <mergeCell ref="B27:C27"/>
    <mergeCell ref="B28:C28"/>
    <mergeCell ref="A4:H5"/>
    <mergeCell ref="Q4:R4"/>
    <mergeCell ref="L5:M6"/>
    <mergeCell ref="N5:N6"/>
    <mergeCell ref="O5:O6"/>
    <mergeCell ref="P5:P6"/>
    <mergeCell ref="Q5:R6"/>
  </mergeCells>
  <phoneticPr fontId="2"/>
  <printOptions horizontalCentered="1"/>
  <pageMargins left="0.78740157480314965" right="0.39370078740157483" top="0.59055118110236227" bottom="0.39370078740157483" header="0.51181102362204722" footer="0.51181102362204722"/>
  <pageSetup paperSize="8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7"/>
  <sheetViews>
    <sheetView showGridLines="0" topLeftCell="A19" zoomScale="40" zoomScaleNormal="40" zoomScaleSheetLayoutView="25" workbookViewId="0">
      <selection activeCell="K91" sqref="K91"/>
    </sheetView>
  </sheetViews>
  <sheetFormatPr defaultColWidth="12.375" defaultRowHeight="27.95" customHeight="1" x14ac:dyDescent="0.2"/>
  <cols>
    <col min="1" max="1" width="3.5" style="299" customWidth="1"/>
    <col min="2" max="2" width="12.25" style="299" customWidth="1"/>
    <col min="3" max="3" width="22.125" style="299" customWidth="1"/>
    <col min="4" max="9" width="18.5" style="299" customWidth="1"/>
    <col min="10" max="10" width="19.875" style="299" customWidth="1"/>
    <col min="11" max="11" width="18.5" style="299" customWidth="1"/>
    <col min="12" max="12" width="19.5" style="299" customWidth="1"/>
    <col min="13" max="13" width="25.5" style="299" customWidth="1"/>
    <col min="14" max="21" width="16.5" style="299" customWidth="1"/>
    <col min="22" max="22" width="9" style="299" customWidth="1"/>
    <col min="23" max="23" width="5.375" style="299" customWidth="1"/>
    <col min="24" max="25" width="4.25" style="299" customWidth="1"/>
    <col min="26" max="26" width="22.125" style="299" customWidth="1"/>
    <col min="27" max="27" width="22.5" style="299" customWidth="1"/>
    <col min="28" max="16384" width="12.375" style="299"/>
  </cols>
  <sheetData>
    <row r="1" spans="1:27" ht="27.95" customHeight="1" thickBot="1" x14ac:dyDescent="0.25">
      <c r="R1" s="814"/>
      <c r="S1" s="814"/>
      <c r="T1" s="814"/>
      <c r="U1" s="814"/>
      <c r="V1" s="837"/>
      <c r="W1" s="837"/>
      <c r="X1" s="837"/>
      <c r="Y1" s="837"/>
      <c r="Z1" s="837"/>
      <c r="AA1" s="836" t="s">
        <v>106</v>
      </c>
    </row>
    <row r="2" spans="1:27" ht="41.25" customHeight="1" thickBot="1" x14ac:dyDescent="0.4">
      <c r="A2" s="814"/>
      <c r="B2" s="835"/>
      <c r="C2" s="835" t="s">
        <v>250</v>
      </c>
      <c r="D2" s="828"/>
      <c r="E2" s="828"/>
      <c r="F2" s="828"/>
      <c r="G2" s="828"/>
      <c r="H2" s="828"/>
      <c r="I2" s="828"/>
      <c r="J2" s="835" t="s">
        <v>249</v>
      </c>
      <c r="K2" s="834"/>
      <c r="L2" s="828"/>
      <c r="M2" s="833" t="s">
        <v>104</v>
      </c>
      <c r="N2" s="832">
        <v>0.1</v>
      </c>
      <c r="O2" s="827"/>
      <c r="P2" s="826"/>
      <c r="Q2" s="831" t="s">
        <v>248</v>
      </c>
      <c r="R2" s="831"/>
      <c r="S2" s="831"/>
      <c r="T2" s="831"/>
      <c r="U2" s="829"/>
      <c r="V2" s="830" t="s">
        <v>247</v>
      </c>
      <c r="W2" s="831"/>
      <c r="X2" s="831"/>
      <c r="Y2" s="829"/>
      <c r="Z2" s="830" t="s">
        <v>246</v>
      </c>
      <c r="AA2" s="829"/>
    </row>
    <row r="3" spans="1:27" ht="24" customHeight="1" x14ac:dyDescent="0.2">
      <c r="A3" s="814"/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7"/>
      <c r="P3" s="826"/>
      <c r="Q3" s="825" t="s">
        <v>83</v>
      </c>
      <c r="R3" s="825"/>
      <c r="S3" s="825"/>
      <c r="T3" s="825"/>
      <c r="U3" s="824"/>
      <c r="V3" s="822" t="s">
        <v>245</v>
      </c>
      <c r="W3" s="823"/>
      <c r="X3" s="823"/>
      <c r="Y3" s="821"/>
      <c r="Z3" s="822" t="s">
        <v>244</v>
      </c>
      <c r="AA3" s="821"/>
    </row>
    <row r="4" spans="1:27" ht="24" customHeight="1" thickBot="1" x14ac:dyDescent="0.25">
      <c r="A4" s="814"/>
      <c r="B4" s="820"/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820"/>
      <c r="O4" s="819"/>
      <c r="P4" s="818"/>
      <c r="Q4" s="747"/>
      <c r="R4" s="747"/>
      <c r="S4" s="747"/>
      <c r="T4" s="747"/>
      <c r="U4" s="746"/>
      <c r="V4" s="816"/>
      <c r="W4" s="817"/>
      <c r="X4" s="817"/>
      <c r="Y4" s="815"/>
      <c r="Z4" s="816"/>
      <c r="AA4" s="815"/>
    </row>
    <row r="5" spans="1:27" ht="24" customHeight="1" x14ac:dyDescent="0.2">
      <c r="A5" s="814"/>
      <c r="B5" s="813" t="s">
        <v>243</v>
      </c>
      <c r="C5" s="811"/>
      <c r="D5" s="813" t="s">
        <v>242</v>
      </c>
      <c r="E5" s="812"/>
      <c r="F5" s="812"/>
      <c r="G5" s="811"/>
      <c r="H5" s="700" t="s">
        <v>241</v>
      </c>
      <c r="I5" s="699"/>
      <c r="J5" s="610" t="s">
        <v>240</v>
      </c>
      <c r="K5" s="810" t="s">
        <v>239</v>
      </c>
      <c r="L5" s="810" t="s">
        <v>238</v>
      </c>
      <c r="M5" s="610" t="s">
        <v>237</v>
      </c>
      <c r="N5" s="762" t="s">
        <v>236</v>
      </c>
      <c r="O5" s="762" t="s">
        <v>235</v>
      </c>
      <c r="P5" s="762" t="s">
        <v>234</v>
      </c>
      <c r="Q5" s="762" t="s">
        <v>233</v>
      </c>
      <c r="R5" s="762" t="s">
        <v>232</v>
      </c>
      <c r="S5" s="762" t="s">
        <v>231</v>
      </c>
      <c r="T5" s="809" t="s">
        <v>230</v>
      </c>
      <c r="U5" s="808"/>
      <c r="V5" s="807" t="s">
        <v>229</v>
      </c>
      <c r="W5" s="806"/>
      <c r="X5" s="806"/>
      <c r="Y5" s="806"/>
      <c r="Z5" s="806"/>
      <c r="AA5" s="805">
        <v>1.45</v>
      </c>
    </row>
    <row r="6" spans="1:27" ht="24" customHeight="1" thickBot="1" x14ac:dyDescent="0.25">
      <c r="B6" s="804"/>
      <c r="C6" s="802"/>
      <c r="D6" s="804"/>
      <c r="E6" s="803"/>
      <c r="F6" s="803"/>
      <c r="G6" s="802"/>
      <c r="H6" s="627"/>
      <c r="I6" s="626"/>
      <c r="J6" s="750"/>
      <c r="K6" s="718" t="s">
        <v>228</v>
      </c>
      <c r="L6" s="718" t="s">
        <v>227</v>
      </c>
      <c r="M6" s="750"/>
      <c r="N6" s="749" t="s">
        <v>189</v>
      </c>
      <c r="O6" s="749"/>
      <c r="P6" s="749"/>
      <c r="Q6" s="749"/>
      <c r="R6" s="749"/>
      <c r="S6" s="801"/>
      <c r="T6" s="800"/>
      <c r="U6" s="799"/>
      <c r="V6" s="798"/>
      <c r="W6" s="797"/>
      <c r="X6" s="797"/>
      <c r="Y6" s="797"/>
      <c r="Z6" s="797"/>
      <c r="AA6" s="796"/>
    </row>
    <row r="7" spans="1:27" ht="24" customHeight="1" x14ac:dyDescent="0.2">
      <c r="A7" s="311"/>
      <c r="B7" s="566"/>
      <c r="C7" s="788"/>
      <c r="D7" s="566" t="s">
        <v>68</v>
      </c>
      <c r="E7" s="788"/>
      <c r="F7" s="788"/>
      <c r="G7" s="788"/>
      <c r="H7" s="795">
        <v>0.1</v>
      </c>
      <c r="I7" s="794" t="s">
        <v>226</v>
      </c>
      <c r="J7" s="777" t="s">
        <v>225</v>
      </c>
      <c r="K7" s="776" t="s">
        <v>202</v>
      </c>
      <c r="L7" s="776" t="s">
        <v>224</v>
      </c>
      <c r="M7" s="610" t="s">
        <v>223</v>
      </c>
      <c r="N7" s="762" t="s">
        <v>222</v>
      </c>
      <c r="O7" s="762" t="s">
        <v>221</v>
      </c>
      <c r="P7" s="762" t="s">
        <v>220</v>
      </c>
      <c r="Q7" s="762" t="s">
        <v>219</v>
      </c>
      <c r="R7" s="762" t="s">
        <v>218</v>
      </c>
      <c r="S7" s="762" t="s">
        <v>217</v>
      </c>
      <c r="T7" s="610" t="s">
        <v>216</v>
      </c>
      <c r="U7" s="793" t="s">
        <v>215</v>
      </c>
      <c r="V7" s="792"/>
      <c r="W7" s="791"/>
      <c r="X7" s="745"/>
      <c r="Y7" s="788"/>
      <c r="Z7" s="790">
        <v>21</v>
      </c>
      <c r="AA7" s="789" t="s">
        <v>214</v>
      </c>
    </row>
    <row r="8" spans="1:27" ht="24" customHeight="1" thickBot="1" x14ac:dyDescent="0.25">
      <c r="A8" s="311"/>
      <c r="B8" s="566"/>
      <c r="C8" s="788"/>
      <c r="D8" s="566" t="s">
        <v>68</v>
      </c>
      <c r="E8" s="788"/>
      <c r="F8" s="788"/>
      <c r="G8" s="788"/>
      <c r="H8" s="787"/>
      <c r="I8" s="786"/>
      <c r="J8" s="765"/>
      <c r="K8" s="764">
        <v>471</v>
      </c>
      <c r="L8" s="763">
        <v>212</v>
      </c>
      <c r="M8" s="750"/>
      <c r="N8" s="749"/>
      <c r="O8" s="749" t="s">
        <v>189</v>
      </c>
      <c r="P8" s="749"/>
      <c r="Q8" s="749"/>
      <c r="R8" s="749"/>
      <c r="S8" s="749"/>
      <c r="T8" s="750"/>
      <c r="U8" s="785"/>
      <c r="V8" s="784"/>
      <c r="W8" s="783"/>
      <c r="X8" s="744"/>
      <c r="Y8" s="744"/>
      <c r="Z8" s="782">
        <v>0</v>
      </c>
      <c r="AA8" s="781"/>
    </row>
    <row r="9" spans="1:27" ht="24" customHeight="1" thickBot="1" x14ac:dyDescent="0.25">
      <c r="A9" s="311"/>
      <c r="B9" s="780">
        <v>20202420201</v>
      </c>
      <c r="C9" s="771"/>
      <c r="D9" s="770" t="s">
        <v>84</v>
      </c>
      <c r="E9" s="769"/>
      <c r="F9" s="769"/>
      <c r="G9" s="768"/>
      <c r="H9" s="700" t="s">
        <v>213</v>
      </c>
      <c r="I9" s="699"/>
      <c r="J9" s="753"/>
      <c r="K9" s="752"/>
      <c r="L9" s="751"/>
      <c r="M9" s="610" t="s">
        <v>212</v>
      </c>
      <c r="N9" s="762" t="s">
        <v>211</v>
      </c>
      <c r="O9" s="762" t="s">
        <v>210</v>
      </c>
      <c r="P9" s="762" t="s">
        <v>209</v>
      </c>
      <c r="Q9" s="762" t="s">
        <v>208</v>
      </c>
      <c r="R9" s="762" t="s">
        <v>207</v>
      </c>
      <c r="S9" s="762" t="s">
        <v>206</v>
      </c>
      <c r="T9" s="779"/>
      <c r="U9" s="778" t="s">
        <v>189</v>
      </c>
      <c r="V9" s="700" t="s">
        <v>205</v>
      </c>
      <c r="W9" s="734"/>
      <c r="X9" s="734"/>
      <c r="Y9" s="734"/>
      <c r="Z9" s="734"/>
      <c r="AA9" s="699"/>
    </row>
    <row r="10" spans="1:27" ht="24" customHeight="1" thickBot="1" x14ac:dyDescent="0.25">
      <c r="A10" s="311"/>
      <c r="B10" s="772"/>
      <c r="C10" s="771"/>
      <c r="D10" s="770"/>
      <c r="E10" s="769"/>
      <c r="F10" s="769"/>
      <c r="G10" s="768"/>
      <c r="H10" s="627" t="s">
        <v>204</v>
      </c>
      <c r="I10" s="626"/>
      <c r="J10" s="777" t="s">
        <v>203</v>
      </c>
      <c r="K10" s="776" t="s">
        <v>202</v>
      </c>
      <c r="L10" s="776" t="s">
        <v>201</v>
      </c>
      <c r="M10" s="750"/>
      <c r="N10" s="749" t="s">
        <v>189</v>
      </c>
      <c r="O10" s="749"/>
      <c r="P10" s="749"/>
      <c r="Q10" s="749"/>
      <c r="R10" s="749"/>
      <c r="S10" s="749"/>
      <c r="T10" s="775"/>
      <c r="U10" s="774"/>
      <c r="V10" s="676"/>
      <c r="W10" s="773"/>
      <c r="X10" s="773"/>
      <c r="Y10" s="773"/>
      <c r="Z10" s="773"/>
      <c r="AA10" s="675"/>
    </row>
    <row r="11" spans="1:27" ht="24" customHeight="1" x14ac:dyDescent="0.2">
      <c r="A11" s="311"/>
      <c r="B11" s="772"/>
      <c r="C11" s="771"/>
      <c r="D11" s="770"/>
      <c r="E11" s="769"/>
      <c r="F11" s="769"/>
      <c r="G11" s="768"/>
      <c r="H11" s="767" t="s">
        <v>200</v>
      </c>
      <c r="I11" s="766"/>
      <c r="J11" s="765"/>
      <c r="K11" s="764">
        <v>471</v>
      </c>
      <c r="L11" s="763">
        <v>212</v>
      </c>
      <c r="M11" s="610" t="s">
        <v>199</v>
      </c>
      <c r="N11" s="762" t="s">
        <v>198</v>
      </c>
      <c r="O11" s="762" t="s">
        <v>197</v>
      </c>
      <c r="P11" s="762" t="s">
        <v>196</v>
      </c>
      <c r="Q11" s="762" t="s">
        <v>195</v>
      </c>
      <c r="R11" s="762" t="s">
        <v>194</v>
      </c>
      <c r="S11" s="762" t="s">
        <v>193</v>
      </c>
      <c r="T11" s="761" t="s">
        <v>192</v>
      </c>
      <c r="U11" s="760" t="s">
        <v>191</v>
      </c>
      <c r="V11" s="759" t="s">
        <v>190</v>
      </c>
      <c r="W11" s="758"/>
      <c r="X11" s="758"/>
      <c r="Y11" s="758"/>
      <c r="Z11" s="758"/>
      <c r="AA11" s="757"/>
    </row>
    <row r="12" spans="1:27" ht="24" customHeight="1" thickBot="1" x14ac:dyDescent="0.25">
      <c r="A12" s="311"/>
      <c r="B12" s="756"/>
      <c r="C12" s="744"/>
      <c r="D12" s="756" t="s">
        <v>68</v>
      </c>
      <c r="E12" s="744"/>
      <c r="F12" s="744"/>
      <c r="G12" s="744"/>
      <c r="H12" s="755"/>
      <c r="I12" s="754"/>
      <c r="J12" s="753"/>
      <c r="K12" s="752"/>
      <c r="L12" s="751"/>
      <c r="M12" s="750"/>
      <c r="N12" s="749"/>
      <c r="O12" s="749"/>
      <c r="P12" s="749"/>
      <c r="Q12" s="749"/>
      <c r="R12" s="749"/>
      <c r="S12" s="749"/>
      <c r="T12" s="749" t="s">
        <v>189</v>
      </c>
      <c r="U12" s="749"/>
      <c r="V12" s="748"/>
      <c r="W12" s="747"/>
      <c r="X12" s="747"/>
      <c r="Y12" s="747"/>
      <c r="Z12" s="747"/>
      <c r="AA12" s="746"/>
    </row>
    <row r="13" spans="1:27" ht="24" customHeight="1" thickBot="1" x14ac:dyDescent="0.25">
      <c r="A13" s="311"/>
      <c r="B13" s="744"/>
      <c r="C13" s="744"/>
      <c r="D13" s="744"/>
      <c r="E13" s="744"/>
      <c r="F13" s="744"/>
      <c r="G13" s="744"/>
      <c r="H13" s="744"/>
      <c r="I13" s="744"/>
      <c r="J13" s="745"/>
      <c r="K13" s="744"/>
      <c r="L13" s="744"/>
      <c r="M13" s="744"/>
      <c r="N13" s="745"/>
      <c r="O13" s="745"/>
      <c r="P13" s="745"/>
      <c r="Q13" s="745"/>
      <c r="R13" s="744"/>
      <c r="S13" s="744"/>
      <c r="T13" s="744"/>
      <c r="U13" s="744"/>
      <c r="V13" s="744"/>
      <c r="W13" s="744"/>
      <c r="X13" s="744"/>
      <c r="Y13" s="744"/>
      <c r="Z13" s="744"/>
      <c r="AA13" s="744"/>
    </row>
    <row r="14" spans="1:27" ht="24" customHeight="1" thickBot="1" x14ac:dyDescent="0.25">
      <c r="A14" s="311"/>
      <c r="B14" s="700" t="s">
        <v>188</v>
      </c>
      <c r="C14" s="699"/>
      <c r="D14" s="610" t="s">
        <v>187</v>
      </c>
      <c r="E14" s="743" t="s">
        <v>186</v>
      </c>
      <c r="F14" s="743" t="s">
        <v>185</v>
      </c>
      <c r="G14" s="743" t="s">
        <v>184</v>
      </c>
      <c r="H14" s="743" t="s">
        <v>183</v>
      </c>
      <c r="I14" s="742" t="s">
        <v>182</v>
      </c>
      <c r="J14" s="741" t="s">
        <v>181</v>
      </c>
      <c r="K14" s="730" t="s">
        <v>180</v>
      </c>
      <c r="L14" s="740" t="s">
        <v>179</v>
      </c>
      <c r="M14" s="739" t="s">
        <v>178</v>
      </c>
      <c r="N14" s="738" t="s">
        <v>177</v>
      </c>
      <c r="O14" s="737"/>
      <c r="P14" s="737"/>
      <c r="Q14" s="736"/>
      <c r="R14" s="735" t="s">
        <v>176</v>
      </c>
      <c r="S14" s="723" t="s">
        <v>175</v>
      </c>
      <c r="T14" s="723" t="s">
        <v>174</v>
      </c>
      <c r="U14" s="700" t="s">
        <v>173</v>
      </c>
      <c r="V14" s="734"/>
      <c r="W14" s="734"/>
      <c r="X14" s="734"/>
      <c r="Y14" s="734"/>
      <c r="Z14" s="734"/>
      <c r="AA14" s="699"/>
    </row>
    <row r="15" spans="1:27" ht="24" customHeight="1" x14ac:dyDescent="0.2">
      <c r="A15" s="311"/>
      <c r="B15" s="629"/>
      <c r="C15" s="628"/>
      <c r="D15" s="583"/>
      <c r="E15" s="733"/>
      <c r="F15" s="733"/>
      <c r="G15" s="733"/>
      <c r="H15" s="733"/>
      <c r="I15" s="732"/>
      <c r="J15" s="731"/>
      <c r="K15" s="730" t="s">
        <v>172</v>
      </c>
      <c r="L15" s="729"/>
      <c r="M15" s="728"/>
      <c r="N15" s="726" t="s">
        <v>171</v>
      </c>
      <c r="O15" s="727"/>
      <c r="P15" s="726" t="s">
        <v>170</v>
      </c>
      <c r="Q15" s="725"/>
      <c r="R15" s="724"/>
      <c r="S15" s="723" t="s">
        <v>169</v>
      </c>
      <c r="T15" s="723" t="s">
        <v>168</v>
      </c>
      <c r="U15" s="722"/>
      <c r="V15" s="721"/>
      <c r="W15" s="721"/>
      <c r="X15" s="721"/>
      <c r="Y15" s="721"/>
      <c r="Z15" s="721"/>
      <c r="AA15" s="720"/>
    </row>
    <row r="16" spans="1:27" ht="24" customHeight="1" thickBot="1" x14ac:dyDescent="0.25">
      <c r="A16" s="311"/>
      <c r="B16" s="627"/>
      <c r="C16" s="626"/>
      <c r="D16" s="719" t="s">
        <v>167</v>
      </c>
      <c r="E16" s="718" t="s">
        <v>166</v>
      </c>
      <c r="F16" s="718" t="s">
        <v>165</v>
      </c>
      <c r="G16" s="718" t="s">
        <v>164</v>
      </c>
      <c r="H16" s="718" t="s">
        <v>163</v>
      </c>
      <c r="I16" s="718" t="s">
        <v>162</v>
      </c>
      <c r="J16" s="717"/>
      <c r="K16" s="716" t="s">
        <v>161</v>
      </c>
      <c r="L16" s="715"/>
      <c r="M16" s="714"/>
      <c r="N16" s="712"/>
      <c r="O16" s="713"/>
      <c r="P16" s="712"/>
      <c r="Q16" s="711"/>
      <c r="R16" s="710"/>
      <c r="S16" s="709" t="s">
        <v>160</v>
      </c>
      <c r="T16" s="709" t="s">
        <v>159</v>
      </c>
      <c r="U16" s="627" t="s">
        <v>158</v>
      </c>
      <c r="V16" s="708"/>
      <c r="W16" s="708"/>
      <c r="X16" s="708"/>
      <c r="Y16" s="708"/>
      <c r="Z16" s="708"/>
      <c r="AA16" s="626"/>
    </row>
    <row r="17" spans="1:27" ht="24" customHeight="1" x14ac:dyDescent="0.2">
      <c r="B17" s="700" t="s">
        <v>157</v>
      </c>
      <c r="C17" s="699"/>
      <c r="D17" s="563"/>
      <c r="E17" s="569"/>
      <c r="F17" s="569"/>
      <c r="G17" s="569"/>
      <c r="H17" s="569"/>
      <c r="I17" s="569"/>
      <c r="J17" s="568"/>
      <c r="K17" s="567"/>
      <c r="L17" s="566"/>
      <c r="M17" s="565"/>
      <c r="N17" s="707"/>
      <c r="O17" s="706"/>
      <c r="P17" s="645"/>
      <c r="Q17" s="644"/>
      <c r="R17" s="564"/>
      <c r="S17" s="604">
        <v>0</v>
      </c>
      <c r="T17" s="604"/>
      <c r="U17" s="520"/>
      <c r="V17" s="519"/>
      <c r="W17" s="519"/>
      <c r="X17" s="519"/>
      <c r="Y17" s="519"/>
      <c r="Z17" s="519"/>
      <c r="AA17" s="518"/>
    </row>
    <row r="18" spans="1:27" ht="24" customHeight="1" thickBot="1" x14ac:dyDescent="0.25">
      <c r="A18" s="311"/>
      <c r="B18" s="627"/>
      <c r="C18" s="626"/>
      <c r="D18" s="622"/>
      <c r="E18" s="625"/>
      <c r="F18" s="625"/>
      <c r="G18" s="625"/>
      <c r="H18" s="625"/>
      <c r="I18" s="625"/>
      <c r="J18" s="624"/>
      <c r="K18" s="623"/>
      <c r="L18" s="622"/>
      <c r="M18" s="621"/>
      <c r="N18" s="620"/>
      <c r="O18" s="619"/>
      <c r="P18" s="705"/>
      <c r="Q18" s="704"/>
      <c r="R18" s="616"/>
      <c r="S18" s="615"/>
      <c r="T18" s="614">
        <f>IF(S18=0,H7*R18,"")</f>
        <v>0</v>
      </c>
      <c r="U18" s="703" t="s">
        <v>156</v>
      </c>
      <c r="V18" s="702"/>
      <c r="W18" s="702"/>
      <c r="X18" s="702"/>
      <c r="Y18" s="702"/>
      <c r="Z18" s="702"/>
      <c r="AA18" s="701"/>
    </row>
    <row r="19" spans="1:27" ht="24" customHeight="1" x14ac:dyDescent="0.2">
      <c r="A19" s="311"/>
      <c r="B19" s="700" t="s">
        <v>155</v>
      </c>
      <c r="C19" s="699"/>
      <c r="D19" s="563"/>
      <c r="E19" s="569"/>
      <c r="F19" s="569"/>
      <c r="G19" s="569"/>
      <c r="H19" s="569"/>
      <c r="I19" s="569"/>
      <c r="J19" s="568"/>
      <c r="K19" s="567"/>
      <c r="L19" s="566"/>
      <c r="M19" s="565"/>
      <c r="N19" s="608"/>
      <c r="O19" s="607"/>
      <c r="P19" s="606"/>
      <c r="Q19" s="605"/>
      <c r="R19" s="564"/>
      <c r="S19" s="604">
        <v>0</v>
      </c>
      <c r="T19" s="604"/>
      <c r="U19" s="520"/>
      <c r="V19" s="519"/>
      <c r="W19" s="519"/>
      <c r="X19" s="519"/>
      <c r="Y19" s="519"/>
      <c r="Z19" s="519"/>
      <c r="AA19" s="518"/>
    </row>
    <row r="20" spans="1:27" ht="24" customHeight="1" thickBot="1" x14ac:dyDescent="0.25">
      <c r="A20" s="311"/>
      <c r="B20" s="627"/>
      <c r="C20" s="626"/>
      <c r="D20" s="622"/>
      <c r="E20" s="625"/>
      <c r="F20" s="625"/>
      <c r="G20" s="625"/>
      <c r="H20" s="625"/>
      <c r="I20" s="625"/>
      <c r="J20" s="624"/>
      <c r="K20" s="623"/>
      <c r="L20" s="622"/>
      <c r="M20" s="621"/>
      <c r="N20" s="620">
        <f>INT(L20*M20)</f>
        <v>0</v>
      </c>
      <c r="O20" s="619"/>
      <c r="P20" s="705"/>
      <c r="Q20" s="704"/>
      <c r="R20" s="616"/>
      <c r="S20" s="615"/>
      <c r="T20" s="614">
        <f>IF(S20=0,H7*R20,"")</f>
        <v>0</v>
      </c>
      <c r="U20" s="703"/>
      <c r="V20" s="702"/>
      <c r="W20" s="702"/>
      <c r="X20" s="702"/>
      <c r="Y20" s="702"/>
      <c r="Z20" s="702"/>
      <c r="AA20" s="701"/>
    </row>
    <row r="21" spans="1:27" ht="24" customHeight="1" x14ac:dyDescent="0.2">
      <c r="A21" s="311"/>
      <c r="B21" s="700" t="s">
        <v>154</v>
      </c>
      <c r="C21" s="699"/>
      <c r="D21" s="698"/>
      <c r="E21" s="697"/>
      <c r="F21" s="697"/>
      <c r="G21" s="697"/>
      <c r="H21" s="697"/>
      <c r="I21" s="697"/>
      <c r="J21" s="696"/>
      <c r="K21" s="695"/>
      <c r="L21" s="694"/>
      <c r="M21" s="693"/>
      <c r="N21" s="692"/>
      <c r="O21" s="691"/>
      <c r="P21" s="606"/>
      <c r="Q21" s="605"/>
      <c r="R21" s="690"/>
      <c r="S21" s="689">
        <v>0</v>
      </c>
      <c r="T21" s="689"/>
      <c r="U21" s="520" t="s">
        <v>148</v>
      </c>
      <c r="V21" s="519"/>
      <c r="W21" s="519"/>
      <c r="X21" s="519"/>
      <c r="Y21" s="519"/>
      <c r="Z21" s="519"/>
      <c r="AA21" s="518"/>
    </row>
    <row r="22" spans="1:27" ht="24" customHeight="1" thickBot="1" x14ac:dyDescent="0.25">
      <c r="A22" s="311"/>
      <c r="B22" s="638"/>
      <c r="C22" s="637"/>
      <c r="D22" s="533"/>
      <c r="E22" s="536"/>
      <c r="F22" s="536"/>
      <c r="G22" s="536"/>
      <c r="H22" s="536"/>
      <c r="I22" s="536"/>
      <c r="J22" s="535"/>
      <c r="K22" s="636"/>
      <c r="L22" s="533"/>
      <c r="M22" s="532"/>
      <c r="N22" s="339"/>
      <c r="O22" s="446"/>
      <c r="P22" s="531"/>
      <c r="Q22" s="530"/>
      <c r="R22" s="635"/>
      <c r="S22" s="657"/>
      <c r="T22" s="656">
        <f>IF(S22=0,H7*R22,"")</f>
        <v>0</v>
      </c>
      <c r="U22" s="574" t="s">
        <v>147</v>
      </c>
      <c r="V22" s="573"/>
      <c r="W22" s="573"/>
      <c r="X22" s="573"/>
      <c r="Y22" s="573"/>
      <c r="Z22" s="573"/>
      <c r="AA22" s="572"/>
    </row>
    <row r="23" spans="1:27" ht="24" hidden="1" customHeight="1" x14ac:dyDescent="0.2">
      <c r="A23" s="311"/>
      <c r="B23" s="629" t="s">
        <v>153</v>
      </c>
      <c r="C23" s="628"/>
      <c r="D23" s="563"/>
      <c r="E23" s="569"/>
      <c r="F23" s="569"/>
      <c r="G23" s="569"/>
      <c r="H23" s="569"/>
      <c r="I23" s="569"/>
      <c r="J23" s="568"/>
      <c r="K23" s="567"/>
      <c r="L23" s="566"/>
      <c r="M23" s="565"/>
      <c r="N23" s="513"/>
      <c r="O23" s="512"/>
      <c r="P23" s="588"/>
      <c r="Q23" s="587"/>
      <c r="R23" s="564"/>
      <c r="S23" s="688">
        <v>0</v>
      </c>
      <c r="T23" s="680"/>
      <c r="U23" s="687"/>
      <c r="V23" s="686"/>
      <c r="W23" s="686"/>
      <c r="X23" s="686"/>
      <c r="Y23" s="686"/>
      <c r="Z23" s="686"/>
      <c r="AA23" s="685"/>
    </row>
    <row r="24" spans="1:27" ht="24" hidden="1" customHeight="1" thickBot="1" x14ac:dyDescent="0.25">
      <c r="A24" s="311"/>
      <c r="B24" s="676"/>
      <c r="C24" s="675"/>
      <c r="D24" s="558">
        <v>1.68</v>
      </c>
      <c r="E24" s="536">
        <v>1</v>
      </c>
      <c r="F24" s="561"/>
      <c r="G24" s="561"/>
      <c r="H24" s="561"/>
      <c r="I24" s="561"/>
      <c r="J24" s="674"/>
      <c r="K24" s="559">
        <v>0.2</v>
      </c>
      <c r="L24" s="558"/>
      <c r="M24" s="557"/>
      <c r="N24" s="673"/>
      <c r="O24" s="672"/>
      <c r="P24" s="556"/>
      <c r="Q24" s="555"/>
      <c r="R24" s="671">
        <v>0.2</v>
      </c>
      <c r="S24" s="553">
        <f>ROUND(M24*R24,2)</f>
        <v>0</v>
      </c>
      <c r="T24" s="684"/>
      <c r="U24" s="679"/>
      <c r="V24" s="678"/>
      <c r="W24" s="678"/>
      <c r="X24" s="678"/>
      <c r="Y24" s="678"/>
      <c r="Z24" s="678"/>
      <c r="AA24" s="677"/>
    </row>
    <row r="25" spans="1:27" ht="24" hidden="1" customHeight="1" x14ac:dyDescent="0.2">
      <c r="A25" s="311"/>
      <c r="B25" s="669" t="s">
        <v>152</v>
      </c>
      <c r="C25" s="668"/>
      <c r="D25" s="549"/>
      <c r="E25" s="548"/>
      <c r="F25" s="548"/>
      <c r="G25" s="548"/>
      <c r="H25" s="548"/>
      <c r="I25" s="548"/>
      <c r="J25" s="547"/>
      <c r="K25" s="600"/>
      <c r="L25" s="545"/>
      <c r="M25" s="544"/>
      <c r="N25" s="494"/>
      <c r="O25" s="493"/>
      <c r="P25" s="541"/>
      <c r="Q25" s="540"/>
      <c r="R25" s="599"/>
      <c r="S25" s="604">
        <v>0</v>
      </c>
      <c r="T25" s="584"/>
      <c r="U25" s="683"/>
      <c r="V25" s="682"/>
      <c r="W25" s="682"/>
      <c r="X25" s="682"/>
      <c r="Y25" s="682"/>
      <c r="Z25" s="682"/>
      <c r="AA25" s="681"/>
    </row>
    <row r="26" spans="1:27" ht="24" hidden="1" customHeight="1" x14ac:dyDescent="0.2">
      <c r="A26" s="311"/>
      <c r="B26" s="629"/>
      <c r="C26" s="628"/>
      <c r="D26" s="558">
        <v>1.05</v>
      </c>
      <c r="E26" s="561">
        <v>1</v>
      </c>
      <c r="F26" s="561"/>
      <c r="G26" s="561"/>
      <c r="H26" s="561"/>
      <c r="I26" s="561"/>
      <c r="J26" s="674"/>
      <c r="K26" s="559">
        <v>0.2</v>
      </c>
      <c r="L26" s="558"/>
      <c r="M26" s="557"/>
      <c r="N26" s="673"/>
      <c r="O26" s="672"/>
      <c r="P26" s="556"/>
      <c r="Q26" s="555"/>
      <c r="R26" s="564">
        <v>0.2</v>
      </c>
      <c r="S26" s="603">
        <f>ROUND(M26*R26,2)</f>
        <v>0</v>
      </c>
      <c r="T26" s="680"/>
      <c r="U26" s="679"/>
      <c r="V26" s="678"/>
      <c r="W26" s="678"/>
      <c r="X26" s="678"/>
      <c r="Y26" s="678"/>
      <c r="Z26" s="678"/>
      <c r="AA26" s="677"/>
    </row>
    <row r="27" spans="1:27" ht="24" hidden="1" customHeight="1" x14ac:dyDescent="0.2">
      <c r="A27" s="311"/>
      <c r="B27" s="669" t="s">
        <v>151</v>
      </c>
      <c r="C27" s="668"/>
      <c r="D27" s="549"/>
      <c r="E27" s="548"/>
      <c r="F27" s="548"/>
      <c r="G27" s="548"/>
      <c r="H27" s="548"/>
      <c r="I27" s="548"/>
      <c r="J27" s="547"/>
      <c r="K27" s="600"/>
      <c r="L27" s="545"/>
      <c r="M27" s="544"/>
      <c r="N27" s="494"/>
      <c r="O27" s="493"/>
      <c r="P27" s="541"/>
      <c r="Q27" s="540"/>
      <c r="R27" s="599"/>
      <c r="S27" s="549" t="s">
        <v>68</v>
      </c>
      <c r="T27" s="539"/>
      <c r="U27" s="667"/>
      <c r="V27" s="666"/>
      <c r="W27" s="666"/>
      <c r="X27" s="666"/>
      <c r="Y27" s="666"/>
      <c r="Z27" s="666"/>
      <c r="AA27" s="665"/>
    </row>
    <row r="28" spans="1:27" ht="24" hidden="1" customHeight="1" x14ac:dyDescent="0.2">
      <c r="A28" s="311"/>
      <c r="B28" s="676"/>
      <c r="C28" s="675"/>
      <c r="D28" s="558"/>
      <c r="E28" s="561"/>
      <c r="F28" s="561"/>
      <c r="G28" s="561"/>
      <c r="H28" s="561"/>
      <c r="I28" s="561"/>
      <c r="J28" s="674"/>
      <c r="K28" s="559"/>
      <c r="L28" s="558"/>
      <c r="M28" s="557"/>
      <c r="N28" s="673"/>
      <c r="O28" s="672"/>
      <c r="P28" s="556"/>
      <c r="Q28" s="555"/>
      <c r="R28" s="671">
        <v>0.2</v>
      </c>
      <c r="S28" s="558">
        <f>ROUND(M28*R28,2)</f>
        <v>0</v>
      </c>
      <c r="T28" s="670"/>
      <c r="U28" s="479"/>
      <c r="V28" s="478"/>
      <c r="W28" s="478"/>
      <c r="X28" s="478"/>
      <c r="Y28" s="478"/>
      <c r="Z28" s="478"/>
      <c r="AA28" s="477"/>
    </row>
    <row r="29" spans="1:27" ht="24" hidden="1" customHeight="1" x14ac:dyDescent="0.2">
      <c r="A29" s="311"/>
      <c r="B29" s="669" t="s">
        <v>150</v>
      </c>
      <c r="C29" s="668"/>
      <c r="D29" s="549"/>
      <c r="E29" s="548"/>
      <c r="F29" s="548"/>
      <c r="G29" s="548"/>
      <c r="H29" s="548"/>
      <c r="I29" s="548"/>
      <c r="J29" s="547"/>
      <c r="K29" s="600"/>
      <c r="L29" s="545"/>
      <c r="M29" s="544"/>
      <c r="N29" s="494"/>
      <c r="O29" s="493"/>
      <c r="P29" s="541"/>
      <c r="Q29" s="540"/>
      <c r="R29" s="599"/>
      <c r="S29" s="549" t="s">
        <v>68</v>
      </c>
      <c r="T29" s="539"/>
      <c r="U29" s="667"/>
      <c r="V29" s="666"/>
      <c r="W29" s="666"/>
      <c r="X29" s="666"/>
      <c r="Y29" s="666"/>
      <c r="Z29" s="666"/>
      <c r="AA29" s="665"/>
    </row>
    <row r="30" spans="1:27" ht="151.5" hidden="1" customHeight="1" thickBot="1" x14ac:dyDescent="0.25">
      <c r="A30" s="311"/>
      <c r="B30" s="638"/>
      <c r="C30" s="637"/>
      <c r="D30" s="533"/>
      <c r="E30" s="536"/>
      <c r="F30" s="536"/>
      <c r="G30" s="536"/>
      <c r="H30" s="536"/>
      <c r="I30" s="536"/>
      <c r="J30" s="664"/>
      <c r="K30" s="636"/>
      <c r="L30" s="533"/>
      <c r="M30" s="532"/>
      <c r="N30" s="663"/>
      <c r="O30" s="662"/>
      <c r="P30" s="531"/>
      <c r="Q30" s="530"/>
      <c r="R30" s="661">
        <v>0.2</v>
      </c>
      <c r="S30" s="533">
        <f>ROUND(M30*R30,2)</f>
        <v>0</v>
      </c>
      <c r="T30" s="528"/>
      <c r="U30" s="527"/>
      <c r="V30" s="526"/>
      <c r="W30" s="526"/>
      <c r="X30" s="526"/>
      <c r="Y30" s="526"/>
      <c r="Z30" s="526"/>
      <c r="AA30" s="525"/>
    </row>
    <row r="31" spans="1:27" ht="24" customHeight="1" x14ac:dyDescent="0.2">
      <c r="A31" s="311"/>
      <c r="B31" s="655" t="s">
        <v>149</v>
      </c>
      <c r="C31" s="654"/>
      <c r="D31" s="653"/>
      <c r="E31" s="652"/>
      <c r="F31" s="652"/>
      <c r="G31" s="652"/>
      <c r="H31" s="652"/>
      <c r="I31" s="652"/>
      <c r="J31" s="651"/>
      <c r="K31" s="650"/>
      <c r="L31" s="649"/>
      <c r="M31" s="648"/>
      <c r="N31" s="660"/>
      <c r="O31" s="659"/>
      <c r="P31" s="645"/>
      <c r="Q31" s="644"/>
      <c r="R31" s="643"/>
      <c r="S31" s="658">
        <v>0</v>
      </c>
      <c r="T31" s="658"/>
      <c r="U31" s="641" t="s">
        <v>148</v>
      </c>
      <c r="V31" s="640"/>
      <c r="W31" s="640"/>
      <c r="X31" s="640"/>
      <c r="Y31" s="640"/>
      <c r="Z31" s="640"/>
      <c r="AA31" s="639"/>
    </row>
    <row r="32" spans="1:27" ht="24" customHeight="1" thickBot="1" x14ac:dyDescent="0.25">
      <c r="A32" s="311"/>
      <c r="B32" s="638"/>
      <c r="C32" s="637"/>
      <c r="D32" s="533"/>
      <c r="E32" s="536"/>
      <c r="F32" s="536"/>
      <c r="G32" s="536"/>
      <c r="H32" s="536"/>
      <c r="I32" s="536"/>
      <c r="J32" s="535"/>
      <c r="K32" s="636"/>
      <c r="L32" s="533"/>
      <c r="M32" s="532"/>
      <c r="N32" s="339"/>
      <c r="O32" s="446"/>
      <c r="P32" s="531"/>
      <c r="Q32" s="530"/>
      <c r="R32" s="635"/>
      <c r="S32" s="657"/>
      <c r="T32" s="656">
        <f>IF(S32=0,H7*R32,"")</f>
        <v>0</v>
      </c>
      <c r="U32" s="574" t="s">
        <v>147</v>
      </c>
      <c r="V32" s="573"/>
      <c r="W32" s="573"/>
      <c r="X32" s="573"/>
      <c r="Y32" s="573"/>
      <c r="Z32" s="573"/>
      <c r="AA32" s="572"/>
    </row>
    <row r="33" spans="1:27" ht="24" customHeight="1" x14ac:dyDescent="0.2">
      <c r="A33" s="311"/>
      <c r="B33" s="655" t="s">
        <v>146</v>
      </c>
      <c r="C33" s="654"/>
      <c r="D33" s="653"/>
      <c r="E33" s="652"/>
      <c r="F33" s="652"/>
      <c r="G33" s="652"/>
      <c r="H33" s="652"/>
      <c r="I33" s="652"/>
      <c r="J33" s="651"/>
      <c r="K33" s="650"/>
      <c r="L33" s="649"/>
      <c r="M33" s="648"/>
      <c r="N33" s="647"/>
      <c r="O33" s="646"/>
      <c r="P33" s="645"/>
      <c r="Q33" s="644"/>
      <c r="R33" s="643" t="s">
        <v>68</v>
      </c>
      <c r="S33" s="642" t="s">
        <v>68</v>
      </c>
      <c r="T33" s="642"/>
      <c r="U33" s="641"/>
      <c r="V33" s="640"/>
      <c r="W33" s="640"/>
      <c r="X33" s="640"/>
      <c r="Y33" s="640"/>
      <c r="Z33" s="640"/>
      <c r="AA33" s="639"/>
    </row>
    <row r="34" spans="1:27" ht="24" customHeight="1" thickBot="1" x14ac:dyDescent="0.25">
      <c r="A34" s="311"/>
      <c r="B34" s="638"/>
      <c r="C34" s="637"/>
      <c r="D34" s="533"/>
      <c r="E34" s="536"/>
      <c r="F34" s="536"/>
      <c r="G34" s="536"/>
      <c r="H34" s="536"/>
      <c r="I34" s="536"/>
      <c r="J34" s="535"/>
      <c r="K34" s="636"/>
      <c r="L34" s="533"/>
      <c r="M34" s="532"/>
      <c r="N34" s="339">
        <f>INT(K34*M34)</f>
        <v>0</v>
      </c>
      <c r="O34" s="446"/>
      <c r="P34" s="531"/>
      <c r="Q34" s="530"/>
      <c r="R34" s="635"/>
      <c r="S34" s="634"/>
      <c r="T34" s="633">
        <f>IF(S34=0,H7*R34,"")</f>
        <v>0</v>
      </c>
      <c r="U34" s="632"/>
      <c r="V34" s="631"/>
      <c r="W34" s="631"/>
      <c r="X34" s="631"/>
      <c r="Y34" s="631"/>
      <c r="Z34" s="631"/>
      <c r="AA34" s="630"/>
    </row>
    <row r="35" spans="1:27" ht="24" customHeight="1" x14ac:dyDescent="0.2">
      <c r="A35" s="311"/>
      <c r="B35" s="629" t="s">
        <v>145</v>
      </c>
      <c r="C35" s="628"/>
      <c r="D35" s="563"/>
      <c r="E35" s="569"/>
      <c r="F35" s="569"/>
      <c r="G35" s="569"/>
      <c r="H35" s="569"/>
      <c r="I35" s="569"/>
      <c r="J35" s="568"/>
      <c r="K35" s="567"/>
      <c r="L35" s="566"/>
      <c r="M35" s="565"/>
      <c r="N35" s="513"/>
      <c r="O35" s="512"/>
      <c r="P35" s="588"/>
      <c r="Q35" s="587"/>
      <c r="R35" s="564"/>
      <c r="S35" s="604">
        <v>0</v>
      </c>
      <c r="T35" s="604"/>
      <c r="U35" s="508"/>
      <c r="V35" s="507"/>
      <c r="W35" s="507"/>
      <c r="X35" s="507"/>
      <c r="Y35" s="507"/>
      <c r="Z35" s="507"/>
      <c r="AA35" s="506"/>
    </row>
    <row r="36" spans="1:27" ht="24" customHeight="1" thickBot="1" x14ac:dyDescent="0.25">
      <c r="A36" s="311"/>
      <c r="B36" s="627"/>
      <c r="C36" s="626"/>
      <c r="D36" s="622"/>
      <c r="E36" s="625"/>
      <c r="F36" s="625"/>
      <c r="G36" s="625"/>
      <c r="H36" s="625"/>
      <c r="I36" s="625"/>
      <c r="J36" s="624"/>
      <c r="K36" s="623"/>
      <c r="L36" s="622"/>
      <c r="M36" s="621"/>
      <c r="N36" s="620">
        <f>INT(L36*M36)</f>
        <v>0</v>
      </c>
      <c r="O36" s="619"/>
      <c r="P36" s="618"/>
      <c r="Q36" s="617"/>
      <c r="R36" s="616"/>
      <c r="S36" s="615"/>
      <c r="T36" s="614">
        <f>IF(S36=0,H7*R36,"")</f>
        <v>0</v>
      </c>
      <c r="U36" s="613"/>
      <c r="V36" s="612"/>
      <c r="W36" s="612"/>
      <c r="X36" s="612"/>
      <c r="Y36" s="612"/>
      <c r="Z36" s="612"/>
      <c r="AA36" s="611"/>
    </row>
    <row r="37" spans="1:27" ht="24" customHeight="1" x14ac:dyDescent="0.2">
      <c r="A37" s="311"/>
      <c r="B37" s="610" t="s">
        <v>144</v>
      </c>
      <c r="C37" s="609" t="s">
        <v>143</v>
      </c>
      <c r="D37" s="563"/>
      <c r="E37" s="569"/>
      <c r="F37" s="569"/>
      <c r="G37" s="569"/>
      <c r="H37" s="569"/>
      <c r="I37" s="569"/>
      <c r="J37" s="568"/>
      <c r="K37" s="567"/>
      <c r="L37" s="566"/>
      <c r="M37" s="565"/>
      <c r="N37" s="608"/>
      <c r="O37" s="607"/>
      <c r="P37" s="606"/>
      <c r="Q37" s="605"/>
      <c r="R37" s="564"/>
      <c r="S37" s="604">
        <v>0</v>
      </c>
      <c r="T37" s="604"/>
      <c r="U37" s="520"/>
      <c r="V37" s="519"/>
      <c r="W37" s="519"/>
      <c r="X37" s="519"/>
      <c r="Y37" s="519"/>
      <c r="Z37" s="519"/>
      <c r="AA37" s="518"/>
    </row>
    <row r="38" spans="1:27" ht="24" customHeight="1" x14ac:dyDescent="0.2">
      <c r="A38" s="311"/>
      <c r="B38" s="583"/>
      <c r="C38" s="562"/>
      <c r="D38" s="558"/>
      <c r="E38" s="561"/>
      <c r="F38" s="561"/>
      <c r="G38" s="561"/>
      <c r="H38" s="561"/>
      <c r="I38" s="561"/>
      <c r="J38" s="560"/>
      <c r="K38" s="559"/>
      <c r="L38" s="558"/>
      <c r="M38" s="557"/>
      <c r="N38" s="367">
        <f>INT(L38*M38)</f>
        <v>0</v>
      </c>
      <c r="O38" s="413"/>
      <c r="P38" s="556"/>
      <c r="Q38" s="555"/>
      <c r="R38" s="554"/>
      <c r="S38" s="603"/>
      <c r="T38" s="602">
        <f>IF(S38=0,H7*R38,"")</f>
        <v>0</v>
      </c>
      <c r="U38" s="502"/>
      <c r="V38" s="501"/>
      <c r="W38" s="501"/>
      <c r="X38" s="501"/>
      <c r="Y38" s="501"/>
      <c r="Z38" s="501"/>
      <c r="AA38" s="500"/>
    </row>
    <row r="39" spans="1:27" ht="24" customHeight="1" x14ac:dyDescent="0.2">
      <c r="A39" s="311"/>
      <c r="B39" s="583"/>
      <c r="C39" s="570" t="s">
        <v>142</v>
      </c>
      <c r="D39" s="563"/>
      <c r="E39" s="569"/>
      <c r="F39" s="569"/>
      <c r="G39" s="569"/>
      <c r="H39" s="569"/>
      <c r="I39" s="569"/>
      <c r="J39" s="568"/>
      <c r="K39" s="567"/>
      <c r="L39" s="566"/>
      <c r="M39" s="565"/>
      <c r="N39" s="494"/>
      <c r="O39" s="493"/>
      <c r="P39" s="541"/>
      <c r="Q39" s="540"/>
      <c r="R39" s="564"/>
      <c r="S39" s="601">
        <v>0</v>
      </c>
      <c r="T39" s="601"/>
      <c r="U39" s="508"/>
      <c r="V39" s="507"/>
      <c r="W39" s="507"/>
      <c r="X39" s="507"/>
      <c r="Y39" s="507"/>
      <c r="Z39" s="507"/>
      <c r="AA39" s="506"/>
    </row>
    <row r="40" spans="1:27" ht="24" customHeight="1" x14ac:dyDescent="0.2">
      <c r="A40" s="311"/>
      <c r="B40" s="583"/>
      <c r="C40" s="562"/>
      <c r="D40" s="558"/>
      <c r="E40" s="561"/>
      <c r="F40" s="561"/>
      <c r="G40" s="561"/>
      <c r="H40" s="561"/>
      <c r="I40" s="561"/>
      <c r="J40" s="560"/>
      <c r="K40" s="559"/>
      <c r="L40" s="558"/>
      <c r="M40" s="557"/>
      <c r="N40" s="367">
        <f>INT(L40*M40)</f>
        <v>0</v>
      </c>
      <c r="O40" s="413"/>
      <c r="P40" s="556"/>
      <c r="Q40" s="555"/>
      <c r="R40" s="554"/>
      <c r="S40" s="553"/>
      <c r="T40" s="552">
        <f>IF(S40=0,H7*R40,"")</f>
        <v>0</v>
      </c>
      <c r="U40" s="502"/>
      <c r="V40" s="501"/>
      <c r="W40" s="501"/>
      <c r="X40" s="501"/>
      <c r="Y40" s="501"/>
      <c r="Z40" s="501"/>
      <c r="AA40" s="500"/>
    </row>
    <row r="41" spans="1:27" ht="24" customHeight="1" x14ac:dyDescent="0.2">
      <c r="A41" s="311"/>
      <c r="B41" s="583"/>
      <c r="C41" s="570" t="s">
        <v>141</v>
      </c>
      <c r="D41" s="549"/>
      <c r="E41" s="548"/>
      <c r="F41" s="548"/>
      <c r="G41" s="548"/>
      <c r="H41" s="548"/>
      <c r="I41" s="548"/>
      <c r="J41" s="547"/>
      <c r="K41" s="600"/>
      <c r="L41" s="545"/>
      <c r="M41" s="544"/>
      <c r="N41" s="494"/>
      <c r="O41" s="493"/>
      <c r="P41" s="541"/>
      <c r="Q41" s="540"/>
      <c r="R41" s="599"/>
      <c r="S41" s="598"/>
      <c r="T41" s="598"/>
      <c r="U41" s="597"/>
      <c r="V41" s="596"/>
      <c r="W41" s="596"/>
      <c r="X41" s="596"/>
      <c r="Y41" s="596"/>
      <c r="Z41" s="596"/>
      <c r="AA41" s="595"/>
    </row>
    <row r="42" spans="1:27" ht="24" customHeight="1" x14ac:dyDescent="0.2">
      <c r="A42" s="311"/>
      <c r="B42" s="583"/>
      <c r="C42" s="562"/>
      <c r="D42" s="558"/>
      <c r="E42" s="561"/>
      <c r="F42" s="561"/>
      <c r="G42" s="561"/>
      <c r="H42" s="561"/>
      <c r="I42" s="561"/>
      <c r="J42" s="560"/>
      <c r="K42" s="559"/>
      <c r="L42" s="558"/>
      <c r="M42" s="557"/>
      <c r="N42" s="367"/>
      <c r="O42" s="413"/>
      <c r="P42" s="556"/>
      <c r="Q42" s="555"/>
      <c r="R42" s="554"/>
      <c r="S42" s="553"/>
      <c r="T42" s="552">
        <f>IF(S42=0,H7*R42,"")</f>
        <v>0</v>
      </c>
      <c r="U42" s="502"/>
      <c r="V42" s="501"/>
      <c r="W42" s="501"/>
      <c r="X42" s="501"/>
      <c r="Y42" s="501"/>
      <c r="Z42" s="501"/>
      <c r="AA42" s="500"/>
    </row>
    <row r="43" spans="1:27" ht="24" customHeight="1" x14ac:dyDescent="0.2">
      <c r="A43" s="311"/>
      <c r="B43" s="583"/>
      <c r="C43" s="594" t="s">
        <v>140</v>
      </c>
      <c r="D43" s="593"/>
      <c r="E43" s="592"/>
      <c r="F43" s="592"/>
      <c r="G43" s="592"/>
      <c r="H43" s="592"/>
      <c r="I43" s="592"/>
      <c r="J43" s="591"/>
      <c r="K43" s="586"/>
      <c r="L43" s="590"/>
      <c r="M43" s="589"/>
      <c r="N43" s="513"/>
      <c r="O43" s="512"/>
      <c r="P43" s="588"/>
      <c r="Q43" s="587"/>
      <c r="R43" s="586"/>
      <c r="S43" s="585"/>
      <c r="T43" s="584"/>
      <c r="U43" s="508"/>
      <c r="V43" s="507"/>
      <c r="W43" s="507"/>
      <c r="X43" s="507"/>
      <c r="Y43" s="507"/>
      <c r="Z43" s="507"/>
      <c r="AA43" s="506"/>
    </row>
    <row r="44" spans="1:27" ht="24" customHeight="1" thickBot="1" x14ac:dyDescent="0.25">
      <c r="A44" s="311"/>
      <c r="B44" s="583"/>
      <c r="C44" s="582"/>
      <c r="D44" s="579"/>
      <c r="E44" s="581"/>
      <c r="F44" s="581"/>
      <c r="G44" s="581"/>
      <c r="H44" s="581"/>
      <c r="I44" s="581"/>
      <c r="J44" s="580"/>
      <c r="K44" s="577"/>
      <c r="L44" s="579"/>
      <c r="M44" s="578"/>
      <c r="N44" s="339"/>
      <c r="O44" s="446"/>
      <c r="P44" s="531"/>
      <c r="Q44" s="530"/>
      <c r="R44" s="577"/>
      <c r="S44" s="576">
        <f>ROUND(K44*R44,2)</f>
        <v>0</v>
      </c>
      <c r="T44" s="575"/>
      <c r="U44" s="574"/>
      <c r="V44" s="573"/>
      <c r="W44" s="573"/>
      <c r="X44" s="573"/>
      <c r="Y44" s="573"/>
      <c r="Z44" s="573"/>
      <c r="AA44" s="572"/>
    </row>
    <row r="45" spans="1:27" ht="24" customHeight="1" x14ac:dyDescent="0.2">
      <c r="A45" s="311"/>
      <c r="B45" s="571" t="s">
        <v>139</v>
      </c>
      <c r="C45" s="570" t="s">
        <v>138</v>
      </c>
      <c r="D45" s="563"/>
      <c r="E45" s="569"/>
      <c r="F45" s="569"/>
      <c r="G45" s="569"/>
      <c r="H45" s="569"/>
      <c r="I45" s="569"/>
      <c r="J45" s="568"/>
      <c r="K45" s="567"/>
      <c r="L45" s="566"/>
      <c r="M45" s="565"/>
      <c r="N45" s="494"/>
      <c r="O45" s="493"/>
      <c r="P45" s="541"/>
      <c r="Q45" s="540"/>
      <c r="R45" s="564"/>
      <c r="S45" s="563" t="s">
        <v>68</v>
      </c>
      <c r="T45" s="563"/>
      <c r="U45" s="492"/>
      <c r="V45" s="491"/>
      <c r="W45" s="491"/>
      <c r="X45" s="491"/>
      <c r="Y45" s="491"/>
      <c r="Z45" s="491"/>
      <c r="AA45" s="490"/>
    </row>
    <row r="46" spans="1:27" ht="24" customHeight="1" x14ac:dyDescent="0.2">
      <c r="A46" s="311"/>
      <c r="B46" s="551"/>
      <c r="C46" s="562"/>
      <c r="D46" s="558"/>
      <c r="E46" s="561"/>
      <c r="F46" s="561"/>
      <c r="G46" s="561"/>
      <c r="H46" s="561"/>
      <c r="I46" s="561"/>
      <c r="J46" s="560"/>
      <c r="K46" s="559"/>
      <c r="L46" s="558"/>
      <c r="M46" s="557"/>
      <c r="N46" s="367">
        <f>INT(L46*M46)</f>
        <v>0</v>
      </c>
      <c r="O46" s="413"/>
      <c r="P46" s="556"/>
      <c r="Q46" s="555"/>
      <c r="R46" s="554"/>
      <c r="S46" s="553"/>
      <c r="T46" s="552">
        <f>IF(S46=0,H7*R46,"")</f>
        <v>0</v>
      </c>
      <c r="U46" s="479"/>
      <c r="V46" s="478"/>
      <c r="W46" s="478"/>
      <c r="X46" s="478"/>
      <c r="Y46" s="478"/>
      <c r="Z46" s="478"/>
      <c r="AA46" s="477"/>
    </row>
    <row r="47" spans="1:27" ht="24" customHeight="1" x14ac:dyDescent="0.2">
      <c r="A47" s="311"/>
      <c r="B47" s="551"/>
      <c r="C47" s="570" t="s">
        <v>137</v>
      </c>
      <c r="D47" s="563"/>
      <c r="E47" s="569"/>
      <c r="F47" s="569"/>
      <c r="G47" s="569"/>
      <c r="H47" s="569"/>
      <c r="I47" s="569"/>
      <c r="J47" s="568"/>
      <c r="K47" s="567"/>
      <c r="L47" s="566"/>
      <c r="M47" s="565"/>
      <c r="N47" s="494"/>
      <c r="O47" s="493"/>
      <c r="P47" s="541"/>
      <c r="Q47" s="540"/>
      <c r="R47" s="564"/>
      <c r="S47" s="563" t="s">
        <v>68</v>
      </c>
      <c r="T47" s="563"/>
      <c r="U47" s="492"/>
      <c r="V47" s="491"/>
      <c r="W47" s="491"/>
      <c r="X47" s="491"/>
      <c r="Y47" s="491"/>
      <c r="Z47" s="491"/>
      <c r="AA47" s="490"/>
    </row>
    <row r="48" spans="1:27" ht="24" customHeight="1" x14ac:dyDescent="0.2">
      <c r="A48" s="311"/>
      <c r="B48" s="551"/>
      <c r="C48" s="562"/>
      <c r="D48" s="558"/>
      <c r="E48" s="561"/>
      <c r="F48" s="561"/>
      <c r="G48" s="561"/>
      <c r="H48" s="561"/>
      <c r="I48" s="561"/>
      <c r="J48" s="560"/>
      <c r="K48" s="559"/>
      <c r="L48" s="558"/>
      <c r="M48" s="557"/>
      <c r="N48" s="367">
        <f>INT(L48*M48)</f>
        <v>0</v>
      </c>
      <c r="O48" s="413"/>
      <c r="P48" s="556"/>
      <c r="Q48" s="555"/>
      <c r="R48" s="554"/>
      <c r="S48" s="553"/>
      <c r="T48" s="552">
        <f>IF(S48=0,H7*R48,"")</f>
        <v>0</v>
      </c>
      <c r="U48" s="479"/>
      <c r="V48" s="478"/>
      <c r="W48" s="478"/>
      <c r="X48" s="478"/>
      <c r="Y48" s="478"/>
      <c r="Z48" s="478"/>
      <c r="AA48" s="477"/>
    </row>
    <row r="49" spans="1:27" ht="24" customHeight="1" x14ac:dyDescent="0.2">
      <c r="A49" s="311"/>
      <c r="B49" s="551"/>
      <c r="C49" s="570" t="s">
        <v>136</v>
      </c>
      <c r="D49" s="563"/>
      <c r="E49" s="569"/>
      <c r="F49" s="569"/>
      <c r="G49" s="569"/>
      <c r="H49" s="569"/>
      <c r="I49" s="569"/>
      <c r="J49" s="568"/>
      <c r="K49" s="567"/>
      <c r="L49" s="566"/>
      <c r="M49" s="565"/>
      <c r="N49" s="494"/>
      <c r="O49" s="493"/>
      <c r="P49" s="541"/>
      <c r="Q49" s="540"/>
      <c r="R49" s="564"/>
      <c r="S49" s="563" t="s">
        <v>68</v>
      </c>
      <c r="T49" s="563"/>
      <c r="U49" s="492"/>
      <c r="V49" s="491"/>
      <c r="W49" s="491"/>
      <c r="X49" s="491"/>
      <c r="Y49" s="491"/>
      <c r="Z49" s="491"/>
      <c r="AA49" s="490"/>
    </row>
    <row r="50" spans="1:27" ht="24" customHeight="1" x14ac:dyDescent="0.2">
      <c r="A50" s="311"/>
      <c r="B50" s="551"/>
      <c r="C50" s="562"/>
      <c r="D50" s="558"/>
      <c r="E50" s="561"/>
      <c r="F50" s="561"/>
      <c r="G50" s="561"/>
      <c r="H50" s="561"/>
      <c r="I50" s="561"/>
      <c r="J50" s="560"/>
      <c r="K50" s="559"/>
      <c r="L50" s="558"/>
      <c r="M50" s="557"/>
      <c r="N50" s="367">
        <f>M50</f>
        <v>0</v>
      </c>
      <c r="O50" s="413"/>
      <c r="P50" s="556"/>
      <c r="Q50" s="555"/>
      <c r="R50" s="554"/>
      <c r="S50" s="553"/>
      <c r="T50" s="552">
        <f>IF(S50=0,H7*R50,"")</f>
        <v>0</v>
      </c>
      <c r="U50" s="479"/>
      <c r="V50" s="478"/>
      <c r="W50" s="478"/>
      <c r="X50" s="478"/>
      <c r="Y50" s="478"/>
      <c r="Z50" s="478"/>
      <c r="AA50" s="477"/>
    </row>
    <row r="51" spans="1:27" ht="24" customHeight="1" x14ac:dyDescent="0.2">
      <c r="A51" s="311"/>
      <c r="B51" s="551"/>
      <c r="C51" s="550" t="s">
        <v>135</v>
      </c>
      <c r="D51" s="549"/>
      <c r="E51" s="548"/>
      <c r="F51" s="548"/>
      <c r="G51" s="548"/>
      <c r="H51" s="548"/>
      <c r="I51" s="548"/>
      <c r="J51" s="547"/>
      <c r="K51" s="546" t="s">
        <v>134</v>
      </c>
      <c r="L51" s="545"/>
      <c r="M51" s="544"/>
      <c r="N51" s="543"/>
      <c r="O51" s="542"/>
      <c r="P51" s="541"/>
      <c r="Q51" s="540"/>
      <c r="R51" s="359"/>
      <c r="S51" s="539" t="s">
        <v>68</v>
      </c>
      <c r="T51" s="539"/>
      <c r="U51" s="492"/>
      <c r="V51" s="491"/>
      <c r="W51" s="491"/>
      <c r="X51" s="491"/>
      <c r="Y51" s="491"/>
      <c r="Z51" s="491"/>
      <c r="AA51" s="490"/>
    </row>
    <row r="52" spans="1:27" ht="24" customHeight="1" thickBot="1" x14ac:dyDescent="0.25">
      <c r="A52" s="311"/>
      <c r="B52" s="538"/>
      <c r="C52" s="537"/>
      <c r="D52" s="533"/>
      <c r="E52" s="536"/>
      <c r="F52" s="536"/>
      <c r="G52" s="536"/>
      <c r="H52" s="536"/>
      <c r="I52" s="536"/>
      <c r="J52" s="535"/>
      <c r="K52" s="534"/>
      <c r="L52" s="533"/>
      <c r="M52" s="532"/>
      <c r="N52" s="339">
        <f>INT(M52/100)*K52</f>
        <v>0</v>
      </c>
      <c r="O52" s="446"/>
      <c r="P52" s="531"/>
      <c r="Q52" s="530"/>
      <c r="R52" s="529"/>
      <c r="S52" s="528"/>
      <c r="T52" s="528"/>
      <c r="U52" s="527"/>
      <c r="V52" s="526"/>
      <c r="W52" s="526"/>
      <c r="X52" s="526"/>
      <c r="Y52" s="526"/>
      <c r="Z52" s="526"/>
      <c r="AA52" s="525"/>
    </row>
    <row r="53" spans="1:27" ht="24" customHeight="1" x14ac:dyDescent="0.2">
      <c r="A53" s="311"/>
      <c r="B53" s="524" t="s">
        <v>133</v>
      </c>
      <c r="C53" s="523" t="s">
        <v>132</v>
      </c>
      <c r="D53" s="514"/>
      <c r="E53" s="515"/>
      <c r="F53" s="515"/>
      <c r="G53" s="515"/>
      <c r="H53" s="515"/>
      <c r="I53" s="515"/>
      <c r="J53" s="515"/>
      <c r="K53" s="522"/>
      <c r="L53" s="522"/>
      <c r="M53" s="514"/>
      <c r="N53" s="513"/>
      <c r="O53" s="512"/>
      <c r="P53" s="511"/>
      <c r="Q53" s="510"/>
      <c r="R53" s="521"/>
      <c r="S53" s="521"/>
      <c r="T53" s="521"/>
      <c r="U53" s="520"/>
      <c r="V53" s="519"/>
      <c r="W53" s="519"/>
      <c r="X53" s="519"/>
      <c r="Y53" s="519"/>
      <c r="Z53" s="519"/>
      <c r="AA53" s="518"/>
    </row>
    <row r="54" spans="1:27" ht="24" customHeight="1" x14ac:dyDescent="0.2">
      <c r="A54" s="311"/>
      <c r="B54" s="464"/>
      <c r="C54" s="517"/>
      <c r="D54" s="504"/>
      <c r="E54" s="503"/>
      <c r="F54" s="503"/>
      <c r="G54" s="471"/>
      <c r="H54" s="471"/>
      <c r="I54" s="471"/>
      <c r="J54" s="471"/>
      <c r="K54" s="472"/>
      <c r="L54" s="471"/>
      <c r="M54" s="470"/>
      <c r="N54" s="367"/>
      <c r="O54" s="413"/>
      <c r="P54" s="488"/>
      <c r="Q54" s="470"/>
      <c r="R54" s="365"/>
      <c r="S54" s="365"/>
      <c r="T54" s="365"/>
      <c r="U54" s="502" t="s">
        <v>131</v>
      </c>
      <c r="V54" s="501"/>
      <c r="W54" s="501"/>
      <c r="X54" s="501"/>
      <c r="Y54" s="501"/>
      <c r="Z54" s="501"/>
      <c r="AA54" s="500"/>
    </row>
    <row r="55" spans="1:27" ht="24" customHeight="1" x14ac:dyDescent="0.2">
      <c r="A55" s="311"/>
      <c r="B55" s="464"/>
      <c r="C55" s="516" t="s">
        <v>130</v>
      </c>
      <c r="D55" s="514"/>
      <c r="E55" s="515"/>
      <c r="F55" s="515"/>
      <c r="G55" s="515"/>
      <c r="H55" s="515"/>
      <c r="I55" s="515"/>
      <c r="J55" s="515"/>
      <c r="K55" s="515"/>
      <c r="L55" s="515"/>
      <c r="M55" s="514"/>
      <c r="N55" s="513"/>
      <c r="O55" s="512"/>
      <c r="P55" s="511"/>
      <c r="Q55" s="510"/>
      <c r="R55" s="509"/>
      <c r="S55" s="509"/>
      <c r="T55" s="509"/>
      <c r="U55" s="508"/>
      <c r="V55" s="507"/>
      <c r="W55" s="507"/>
      <c r="X55" s="507"/>
      <c r="Y55" s="507"/>
      <c r="Z55" s="507"/>
      <c r="AA55" s="506"/>
    </row>
    <row r="56" spans="1:27" ht="24" customHeight="1" x14ac:dyDescent="0.2">
      <c r="A56" s="311"/>
      <c r="B56" s="464"/>
      <c r="C56" s="505"/>
      <c r="D56" s="504"/>
      <c r="E56" s="503"/>
      <c r="F56" s="503"/>
      <c r="G56" s="471"/>
      <c r="H56" s="471"/>
      <c r="I56" s="471"/>
      <c r="J56" s="471"/>
      <c r="K56" s="472"/>
      <c r="L56" s="471"/>
      <c r="M56" s="470"/>
      <c r="N56" s="367">
        <v>0</v>
      </c>
      <c r="O56" s="413"/>
      <c r="P56" s="488"/>
      <c r="Q56" s="470"/>
      <c r="R56" s="365"/>
      <c r="S56" s="365"/>
      <c r="T56" s="365"/>
      <c r="U56" s="502"/>
      <c r="V56" s="501"/>
      <c r="W56" s="501"/>
      <c r="X56" s="501"/>
      <c r="Y56" s="501"/>
      <c r="Z56" s="501"/>
      <c r="AA56" s="500"/>
    </row>
    <row r="57" spans="1:27" ht="24" customHeight="1" x14ac:dyDescent="0.2">
      <c r="A57" s="311"/>
      <c r="B57" s="464"/>
      <c r="C57" s="499" t="s">
        <v>129</v>
      </c>
      <c r="D57" s="463"/>
      <c r="E57" s="462"/>
      <c r="F57" s="460"/>
      <c r="G57" s="463"/>
      <c r="H57" s="462"/>
      <c r="I57" s="462"/>
      <c r="J57" s="460"/>
      <c r="K57" s="461"/>
      <c r="L57" s="498"/>
      <c r="M57" s="459"/>
      <c r="N57" s="494"/>
      <c r="O57" s="493"/>
      <c r="P57" s="497"/>
      <c r="Q57" s="459"/>
      <c r="R57" s="337"/>
      <c r="S57" s="337"/>
      <c r="T57" s="337"/>
      <c r="U57" s="492"/>
      <c r="V57" s="491"/>
      <c r="W57" s="491"/>
      <c r="X57" s="491"/>
      <c r="Y57" s="491"/>
      <c r="Z57" s="491"/>
      <c r="AA57" s="490"/>
    </row>
    <row r="58" spans="1:27" ht="24" customHeight="1" x14ac:dyDescent="0.2">
      <c r="A58" s="311"/>
      <c r="B58" s="464"/>
      <c r="C58" s="496"/>
      <c r="D58" s="402"/>
      <c r="E58" s="401"/>
      <c r="F58" s="471"/>
      <c r="G58" s="402"/>
      <c r="H58" s="401"/>
      <c r="I58" s="401"/>
      <c r="J58" s="471"/>
      <c r="K58" s="472"/>
      <c r="L58" s="471"/>
      <c r="M58" s="470"/>
      <c r="N58" s="367"/>
      <c r="O58" s="413"/>
      <c r="P58" s="488"/>
      <c r="Q58" s="470"/>
      <c r="R58" s="365"/>
      <c r="S58" s="365"/>
      <c r="T58" s="365"/>
      <c r="U58" s="479" t="s">
        <v>128</v>
      </c>
      <c r="V58" s="478"/>
      <c r="W58" s="478"/>
      <c r="X58" s="478"/>
      <c r="Y58" s="478"/>
      <c r="Z58" s="478"/>
      <c r="AA58" s="477"/>
    </row>
    <row r="59" spans="1:27" ht="24" customHeight="1" x14ac:dyDescent="0.2">
      <c r="A59" s="311"/>
      <c r="B59" s="464"/>
      <c r="C59" s="495" t="s">
        <v>127</v>
      </c>
      <c r="D59" s="463"/>
      <c r="E59" s="462"/>
      <c r="F59" s="462"/>
      <c r="G59" s="462"/>
      <c r="H59" s="462"/>
      <c r="I59" s="462"/>
      <c r="J59" s="460"/>
      <c r="K59" s="461"/>
      <c r="L59" s="460"/>
      <c r="M59" s="459"/>
      <c r="N59" s="494"/>
      <c r="O59" s="493"/>
      <c r="P59" s="456"/>
      <c r="Q59" s="342"/>
      <c r="R59" s="337"/>
      <c r="S59" s="337"/>
      <c r="T59" s="337"/>
      <c r="U59" s="492"/>
      <c r="V59" s="491"/>
      <c r="W59" s="491"/>
      <c r="X59" s="491"/>
      <c r="Y59" s="491"/>
      <c r="Z59" s="491"/>
      <c r="AA59" s="490"/>
    </row>
    <row r="60" spans="1:27" ht="24" customHeight="1" x14ac:dyDescent="0.2">
      <c r="A60" s="311"/>
      <c r="B60" s="464"/>
      <c r="C60" s="489"/>
      <c r="D60" s="402"/>
      <c r="E60" s="401"/>
      <c r="F60" s="401"/>
      <c r="G60" s="401"/>
      <c r="H60" s="401"/>
      <c r="I60" s="401"/>
      <c r="J60" s="471"/>
      <c r="K60" s="472"/>
      <c r="L60" s="471"/>
      <c r="M60" s="470"/>
      <c r="N60" s="367"/>
      <c r="O60" s="413"/>
      <c r="P60" s="488"/>
      <c r="Q60" s="470"/>
      <c r="R60" s="365"/>
      <c r="S60" s="365"/>
      <c r="T60" s="365"/>
      <c r="U60" s="479" t="s">
        <v>126</v>
      </c>
      <c r="V60" s="478"/>
      <c r="W60" s="478"/>
      <c r="X60" s="478"/>
      <c r="Y60" s="478"/>
      <c r="Z60" s="478"/>
      <c r="AA60" s="477"/>
    </row>
    <row r="61" spans="1:27" ht="24" customHeight="1" x14ac:dyDescent="0.2">
      <c r="A61" s="311"/>
      <c r="B61" s="464"/>
      <c r="C61" s="476" t="s">
        <v>125</v>
      </c>
      <c r="D61" s="463"/>
      <c r="E61" s="462"/>
      <c r="F61" s="462"/>
      <c r="G61" s="462"/>
      <c r="H61" s="462"/>
      <c r="I61" s="462"/>
      <c r="J61" s="460"/>
      <c r="K61" s="461"/>
      <c r="L61" s="460"/>
      <c r="M61" s="459"/>
      <c r="N61" s="487"/>
      <c r="O61" s="486"/>
      <c r="P61" s="456"/>
      <c r="Q61" s="342"/>
      <c r="R61" s="337"/>
      <c r="S61" s="337"/>
      <c r="T61" s="485"/>
      <c r="U61" s="484" t="str">
        <f>IF(N61="","", ROUND(IF(371.23*(SUM(N17:O60))^-0.107&gt;=91.2,91.2,IF(371.23*(SUM(N17:O60))^-0.107&lt;=51.7,51.7,371.23*(SUM(N17:O60))^-0.107)),1)/100)</f>
        <v/>
      </c>
      <c r="V61" s="483"/>
      <c r="W61" s="483"/>
      <c r="X61" s="483"/>
      <c r="Y61" s="483"/>
      <c r="Z61" s="483"/>
      <c r="AA61" s="482"/>
    </row>
    <row r="62" spans="1:27" ht="24" customHeight="1" x14ac:dyDescent="0.2">
      <c r="A62" s="311"/>
      <c r="B62" s="464"/>
      <c r="C62" s="481"/>
      <c r="D62" s="402"/>
      <c r="E62" s="401"/>
      <c r="F62" s="401"/>
      <c r="G62" s="401"/>
      <c r="H62" s="401"/>
      <c r="I62" s="401"/>
      <c r="J62" s="471"/>
      <c r="K62" s="472"/>
      <c r="L62" s="471"/>
      <c r="M62" s="470"/>
      <c r="N62" s="367"/>
      <c r="O62" s="413"/>
      <c r="P62" s="469"/>
      <c r="Q62" s="468"/>
      <c r="R62" s="365"/>
      <c r="S62" s="365"/>
      <c r="T62" s="480"/>
      <c r="U62" s="479"/>
      <c r="V62" s="478"/>
      <c r="W62" s="478"/>
      <c r="X62" s="478"/>
      <c r="Y62" s="478"/>
      <c r="Z62" s="478"/>
      <c r="AA62" s="477"/>
    </row>
    <row r="63" spans="1:27" ht="24" customHeight="1" x14ac:dyDescent="0.2">
      <c r="A63" s="311"/>
      <c r="B63" s="464"/>
      <c r="C63" s="476" t="s">
        <v>124</v>
      </c>
      <c r="D63" s="463"/>
      <c r="E63" s="462"/>
      <c r="F63" s="462"/>
      <c r="G63" s="462"/>
      <c r="H63" s="462"/>
      <c r="I63" s="462"/>
      <c r="J63" s="460"/>
      <c r="K63" s="461"/>
      <c r="L63" s="460"/>
      <c r="M63" s="459"/>
      <c r="N63" s="475"/>
      <c r="O63" s="474"/>
      <c r="P63" s="456"/>
      <c r="Q63" s="342"/>
      <c r="R63" s="337"/>
      <c r="S63" s="337"/>
      <c r="T63" s="337"/>
      <c r="U63" s="455" t="s">
        <v>123</v>
      </c>
      <c r="V63" s="454"/>
      <c r="W63" s="454"/>
      <c r="X63" s="454"/>
      <c r="Y63" s="454"/>
      <c r="Z63" s="454"/>
      <c r="AA63" s="453"/>
    </row>
    <row r="64" spans="1:27" ht="24" customHeight="1" x14ac:dyDescent="0.2">
      <c r="A64" s="311"/>
      <c r="B64" s="464"/>
      <c r="C64" s="473"/>
      <c r="D64" s="402"/>
      <c r="E64" s="401"/>
      <c r="F64" s="401"/>
      <c r="G64" s="401"/>
      <c r="H64" s="401"/>
      <c r="I64" s="401"/>
      <c r="J64" s="471"/>
      <c r="K64" s="472"/>
      <c r="L64" s="471"/>
      <c r="M64" s="470"/>
      <c r="N64" s="367"/>
      <c r="O64" s="413"/>
      <c r="P64" s="469"/>
      <c r="Q64" s="468"/>
      <c r="R64" s="365"/>
      <c r="S64" s="365"/>
      <c r="T64" s="365"/>
      <c r="U64" s="467"/>
      <c r="V64" s="466"/>
      <c r="W64" s="466"/>
      <c r="X64" s="466"/>
      <c r="Y64" s="466"/>
      <c r="Z64" s="466"/>
      <c r="AA64" s="465"/>
    </row>
    <row r="65" spans="1:28" ht="24" customHeight="1" x14ac:dyDescent="0.2">
      <c r="A65" s="311"/>
      <c r="B65" s="464"/>
      <c r="C65" s="451" t="s">
        <v>122</v>
      </c>
      <c r="D65" s="463"/>
      <c r="E65" s="462"/>
      <c r="F65" s="462"/>
      <c r="G65" s="462"/>
      <c r="H65" s="462"/>
      <c r="I65" s="462"/>
      <c r="J65" s="460"/>
      <c r="K65" s="461"/>
      <c r="L65" s="460"/>
      <c r="M65" s="459"/>
      <c r="N65" s="458"/>
      <c r="O65" s="457"/>
      <c r="P65" s="456"/>
      <c r="Q65" s="342"/>
      <c r="R65" s="337"/>
      <c r="S65" s="337"/>
      <c r="T65" s="337"/>
      <c r="U65" s="455" t="s">
        <v>121</v>
      </c>
      <c r="V65" s="454"/>
      <c r="W65" s="454"/>
      <c r="X65" s="454"/>
      <c r="Y65" s="454"/>
      <c r="Z65" s="454"/>
      <c r="AA65" s="453"/>
    </row>
    <row r="66" spans="1:28" ht="24" customHeight="1" thickBot="1" x14ac:dyDescent="0.25">
      <c r="A66" s="311"/>
      <c r="B66" s="452"/>
      <c r="C66" s="451"/>
      <c r="D66" s="450"/>
      <c r="E66" s="449"/>
      <c r="F66" s="449"/>
      <c r="G66" s="449"/>
      <c r="H66" s="449"/>
      <c r="I66" s="449"/>
      <c r="J66" s="447"/>
      <c r="K66" s="448"/>
      <c r="L66" s="447"/>
      <c r="M66" s="444"/>
      <c r="N66" s="339"/>
      <c r="O66" s="446"/>
      <c r="P66" s="445"/>
      <c r="Q66" s="444"/>
      <c r="R66" s="443"/>
      <c r="S66" s="443"/>
      <c r="T66" s="443"/>
      <c r="U66" s="442"/>
      <c r="V66" s="441"/>
      <c r="W66" s="441"/>
      <c r="X66" s="441"/>
      <c r="Y66" s="441"/>
      <c r="Z66" s="441"/>
      <c r="AA66" s="440"/>
    </row>
    <row r="67" spans="1:28" ht="24" customHeight="1" x14ac:dyDescent="0.2">
      <c r="A67" s="311"/>
      <c r="B67" s="439" t="s">
        <v>120</v>
      </c>
      <c r="C67" s="438" t="s">
        <v>119</v>
      </c>
      <c r="D67" s="392"/>
      <c r="E67" s="391"/>
      <c r="F67" s="391"/>
      <c r="G67" s="391"/>
      <c r="H67" s="391"/>
      <c r="I67" s="391"/>
      <c r="J67" s="391"/>
      <c r="K67" s="437"/>
      <c r="L67" s="436"/>
      <c r="M67" s="342"/>
      <c r="N67" s="389"/>
      <c r="O67" s="388"/>
      <c r="P67" s="387"/>
      <c r="Q67" s="435"/>
      <c r="R67" s="337"/>
      <c r="S67" s="337" t="s">
        <v>68</v>
      </c>
      <c r="T67" s="337"/>
      <c r="U67" s="434"/>
      <c r="V67" s="433"/>
      <c r="W67" s="433"/>
      <c r="X67" s="433"/>
      <c r="Y67" s="433"/>
      <c r="Z67" s="433"/>
      <c r="AA67" s="432"/>
    </row>
    <row r="68" spans="1:28" ht="24" customHeight="1" x14ac:dyDescent="0.2">
      <c r="A68" s="311"/>
      <c r="B68" s="361"/>
      <c r="C68" s="429"/>
      <c r="D68" s="345"/>
      <c r="E68" s="344"/>
      <c r="F68" s="344"/>
      <c r="G68" s="344"/>
      <c r="H68" s="344"/>
      <c r="I68" s="344"/>
      <c r="J68" s="344"/>
      <c r="K68" s="371"/>
      <c r="L68" s="371"/>
      <c r="M68" s="370"/>
      <c r="N68" s="369"/>
      <c r="O68" s="368"/>
      <c r="P68" s="367">
        <v>0</v>
      </c>
      <c r="Q68" s="413"/>
      <c r="R68" s="381"/>
      <c r="S68" s="381"/>
      <c r="T68" s="381"/>
      <c r="U68" s="428"/>
      <c r="V68" s="427"/>
      <c r="W68" s="427"/>
      <c r="X68" s="427"/>
      <c r="Y68" s="427"/>
      <c r="Z68" s="427"/>
      <c r="AA68" s="426"/>
    </row>
    <row r="69" spans="1:28" ht="24" customHeight="1" x14ac:dyDescent="0.2">
      <c r="A69" s="311"/>
      <c r="B69" s="361"/>
      <c r="C69" s="431" t="s">
        <v>118</v>
      </c>
      <c r="D69" s="359"/>
      <c r="E69" s="358"/>
      <c r="F69" s="358"/>
      <c r="G69" s="358"/>
      <c r="H69" s="358"/>
      <c r="I69" s="358"/>
      <c r="J69" s="358"/>
      <c r="K69" s="357"/>
      <c r="L69" s="357"/>
      <c r="M69" s="356"/>
      <c r="N69" s="355"/>
      <c r="O69" s="354"/>
      <c r="P69" s="353"/>
      <c r="Q69" s="418"/>
      <c r="R69" s="351"/>
      <c r="S69" s="351"/>
      <c r="T69" s="351"/>
      <c r="U69" s="406"/>
      <c r="V69" s="430"/>
      <c r="W69" s="430"/>
      <c r="X69" s="430"/>
      <c r="Y69" s="430"/>
      <c r="Z69" s="430"/>
      <c r="AA69" s="404"/>
    </row>
    <row r="70" spans="1:28" ht="24" customHeight="1" x14ac:dyDescent="0.2">
      <c r="A70" s="311"/>
      <c r="B70" s="361"/>
      <c r="C70" s="429"/>
      <c r="D70" s="345"/>
      <c r="E70" s="344"/>
      <c r="F70" s="344"/>
      <c r="G70" s="344"/>
      <c r="H70" s="344"/>
      <c r="I70" s="344"/>
      <c r="J70" s="344"/>
      <c r="K70" s="371"/>
      <c r="L70" s="371"/>
      <c r="M70" s="370"/>
      <c r="N70" s="369"/>
      <c r="O70" s="368"/>
      <c r="P70" s="367">
        <v>0</v>
      </c>
      <c r="Q70" s="413"/>
      <c r="R70" s="365"/>
      <c r="S70" s="365"/>
      <c r="T70" s="365"/>
      <c r="U70" s="428"/>
      <c r="V70" s="427"/>
      <c r="W70" s="427"/>
      <c r="X70" s="427"/>
      <c r="Y70" s="427"/>
      <c r="Z70" s="427"/>
      <c r="AA70" s="426"/>
    </row>
    <row r="71" spans="1:28" ht="24" customHeight="1" x14ac:dyDescent="0.2">
      <c r="A71" s="311"/>
      <c r="B71" s="361"/>
      <c r="C71" s="425" t="s">
        <v>117</v>
      </c>
      <c r="D71" s="359"/>
      <c r="E71" s="358"/>
      <c r="F71" s="358"/>
      <c r="G71" s="358"/>
      <c r="H71" s="358"/>
      <c r="I71" s="358"/>
      <c r="J71" s="358"/>
      <c r="K71" s="357"/>
      <c r="L71" s="357"/>
      <c r="M71" s="356"/>
      <c r="N71" s="355"/>
      <c r="O71" s="354"/>
      <c r="P71" s="353"/>
      <c r="Q71" s="418"/>
      <c r="R71" s="351"/>
      <c r="S71" s="351"/>
      <c r="T71" s="351"/>
      <c r="U71" s="417"/>
      <c r="V71" s="416"/>
      <c r="W71" s="416"/>
      <c r="X71" s="416"/>
      <c r="Y71" s="416"/>
      <c r="Z71" s="416"/>
      <c r="AA71" s="415"/>
    </row>
    <row r="72" spans="1:28" ht="24" customHeight="1" x14ac:dyDescent="0.25">
      <c r="A72" s="311"/>
      <c r="B72" s="361"/>
      <c r="C72" s="424"/>
      <c r="D72" s="345"/>
      <c r="E72" s="344"/>
      <c r="F72" s="344"/>
      <c r="G72" s="344"/>
      <c r="H72" s="344"/>
      <c r="I72" s="344"/>
      <c r="J72" s="344"/>
      <c r="K72" s="371"/>
      <c r="L72" s="371"/>
      <c r="M72" s="370"/>
      <c r="N72" s="369"/>
      <c r="O72" s="368"/>
      <c r="P72" s="367">
        <v>0</v>
      </c>
      <c r="Q72" s="413"/>
      <c r="R72" s="365"/>
      <c r="S72" s="365"/>
      <c r="T72" s="365"/>
      <c r="U72" s="423"/>
      <c r="V72" s="422"/>
      <c r="W72" s="422"/>
      <c r="X72" s="422"/>
      <c r="Y72" s="422"/>
      <c r="Z72" s="422"/>
      <c r="AA72" s="421"/>
      <c r="AB72" s="420"/>
    </row>
    <row r="73" spans="1:28" ht="24" customHeight="1" x14ac:dyDescent="0.2">
      <c r="A73" s="311"/>
      <c r="B73" s="361"/>
      <c r="C73" s="419" t="s">
        <v>116</v>
      </c>
      <c r="D73" s="359"/>
      <c r="E73" s="358"/>
      <c r="F73" s="358"/>
      <c r="G73" s="358"/>
      <c r="H73" s="358"/>
      <c r="I73" s="358"/>
      <c r="J73" s="358"/>
      <c r="K73" s="358"/>
      <c r="L73" s="358"/>
      <c r="M73" s="358"/>
      <c r="N73" s="355"/>
      <c r="O73" s="354"/>
      <c r="P73" s="353"/>
      <c r="Q73" s="418"/>
      <c r="R73" s="351"/>
      <c r="S73" s="351"/>
      <c r="T73" s="351"/>
      <c r="U73" s="417"/>
      <c r="V73" s="416"/>
      <c r="W73" s="416"/>
      <c r="X73" s="416"/>
      <c r="Y73" s="416"/>
      <c r="Z73" s="416"/>
      <c r="AA73" s="415"/>
    </row>
    <row r="74" spans="1:28" ht="24" customHeight="1" x14ac:dyDescent="0.2">
      <c r="A74" s="311"/>
      <c r="B74" s="361"/>
      <c r="C74" s="414"/>
      <c r="D74" s="345"/>
      <c r="E74" s="344"/>
      <c r="F74" s="344"/>
      <c r="G74" s="344"/>
      <c r="H74" s="344"/>
      <c r="I74" s="344"/>
      <c r="J74" s="344"/>
      <c r="K74" s="344"/>
      <c r="L74" s="344"/>
      <c r="M74" s="344"/>
      <c r="N74" s="369"/>
      <c r="O74" s="368"/>
      <c r="P74" s="367"/>
      <c r="Q74" s="413"/>
      <c r="R74" s="365"/>
      <c r="S74" s="365"/>
      <c r="T74" s="365"/>
      <c r="U74" s="412"/>
      <c r="V74" s="411"/>
      <c r="W74" s="411"/>
      <c r="X74" s="411"/>
      <c r="Y74" s="411"/>
      <c r="Z74" s="411"/>
      <c r="AA74" s="410"/>
    </row>
    <row r="75" spans="1:28" ht="24" customHeight="1" x14ac:dyDescent="0.2">
      <c r="A75" s="311"/>
      <c r="B75" s="361"/>
      <c r="C75" s="409" t="s">
        <v>115</v>
      </c>
      <c r="D75" s="408"/>
      <c r="E75" s="391"/>
      <c r="F75" s="391"/>
      <c r="G75" s="391"/>
      <c r="H75" s="391"/>
      <c r="I75" s="391"/>
      <c r="J75" s="391"/>
      <c r="K75" s="358"/>
      <c r="L75" s="358"/>
      <c r="M75" s="358"/>
      <c r="N75" s="389"/>
      <c r="O75" s="388"/>
      <c r="P75" s="387"/>
      <c r="Q75" s="407"/>
      <c r="R75" s="337"/>
      <c r="S75" s="337" t="s">
        <v>68</v>
      </c>
      <c r="T75" s="337"/>
      <c r="U75" s="406"/>
      <c r="V75" s="405"/>
      <c r="W75" s="405"/>
      <c r="X75" s="405"/>
      <c r="Y75" s="405"/>
      <c r="Z75" s="405"/>
      <c r="AA75" s="404"/>
    </row>
    <row r="76" spans="1:28" ht="24" customHeight="1" x14ac:dyDescent="0.2">
      <c r="A76" s="311"/>
      <c r="B76" s="361"/>
      <c r="C76" s="403"/>
      <c r="D76" s="402"/>
      <c r="E76" s="401"/>
      <c r="F76" s="401"/>
      <c r="G76" s="401"/>
      <c r="H76" s="401"/>
      <c r="I76" s="401"/>
      <c r="J76" s="401"/>
      <c r="K76" s="401"/>
      <c r="L76" s="401"/>
      <c r="M76" s="401"/>
      <c r="N76" s="400"/>
      <c r="O76" s="399"/>
      <c r="P76" s="398"/>
      <c r="Q76" s="397"/>
      <c r="R76" s="365"/>
      <c r="S76" s="365"/>
      <c r="T76" s="365"/>
      <c r="U76" s="396"/>
      <c r="V76" s="395"/>
      <c r="W76" s="395"/>
      <c r="X76" s="395"/>
      <c r="Y76" s="395"/>
      <c r="Z76" s="395"/>
      <c r="AA76" s="394"/>
    </row>
    <row r="77" spans="1:28" ht="24" customHeight="1" x14ac:dyDescent="0.2">
      <c r="A77" s="311"/>
      <c r="B77" s="361"/>
      <c r="C77" s="393" t="s">
        <v>114</v>
      </c>
      <c r="D77" s="392"/>
      <c r="E77" s="391"/>
      <c r="F77" s="391"/>
      <c r="G77" s="391"/>
      <c r="H77" s="391"/>
      <c r="I77" s="391"/>
      <c r="J77" s="391"/>
      <c r="K77" s="343"/>
      <c r="L77" s="390"/>
      <c r="M77" s="342"/>
      <c r="N77" s="389"/>
      <c r="O77" s="388"/>
      <c r="P77" s="387"/>
      <c r="Q77" s="386"/>
      <c r="R77" s="337"/>
      <c r="S77" s="337" t="s">
        <v>68</v>
      </c>
      <c r="T77" s="337"/>
      <c r="U77" s="385"/>
      <c r="V77" s="384"/>
      <c r="W77" s="384"/>
      <c r="X77" s="384"/>
      <c r="Y77" s="384"/>
      <c r="Z77" s="384"/>
      <c r="AA77" s="383"/>
    </row>
    <row r="78" spans="1:28" ht="24" customHeight="1" x14ac:dyDescent="0.2">
      <c r="A78" s="311"/>
      <c r="B78" s="361"/>
      <c r="C78" s="382"/>
      <c r="D78" s="345"/>
      <c r="E78" s="344"/>
      <c r="F78" s="344"/>
      <c r="G78" s="344"/>
      <c r="H78" s="344"/>
      <c r="I78" s="344"/>
      <c r="J78" s="344"/>
      <c r="K78" s="371"/>
      <c r="L78" s="371"/>
      <c r="M78" s="370"/>
      <c r="N78" s="369"/>
      <c r="O78" s="368"/>
      <c r="P78" s="367">
        <v>0</v>
      </c>
      <c r="Q78" s="366"/>
      <c r="R78" s="381"/>
      <c r="S78" s="381"/>
      <c r="T78" s="381"/>
      <c r="U78" s="375" t="s">
        <v>112</v>
      </c>
      <c r="V78" s="374"/>
      <c r="W78" s="374"/>
      <c r="X78" s="374"/>
      <c r="Y78" s="374"/>
      <c r="Z78" s="374"/>
      <c r="AA78" s="373"/>
    </row>
    <row r="79" spans="1:28" ht="24" customHeight="1" x14ac:dyDescent="0.2">
      <c r="A79" s="311"/>
      <c r="B79" s="361"/>
      <c r="C79" s="380" t="s">
        <v>113</v>
      </c>
      <c r="D79" s="359"/>
      <c r="E79" s="358"/>
      <c r="F79" s="358"/>
      <c r="G79" s="358"/>
      <c r="H79" s="358"/>
      <c r="I79" s="358"/>
      <c r="J79" s="358"/>
      <c r="K79" s="357"/>
      <c r="L79" s="357"/>
      <c r="M79" s="356"/>
      <c r="N79" s="355"/>
      <c r="O79" s="354"/>
      <c r="P79" s="353"/>
      <c r="Q79" s="352"/>
      <c r="R79" s="351"/>
      <c r="S79" s="351"/>
      <c r="T79" s="351"/>
      <c r="U79" s="379"/>
      <c r="V79" s="378"/>
      <c r="W79" s="378"/>
      <c r="X79" s="378"/>
      <c r="Y79" s="378"/>
      <c r="Z79" s="378"/>
      <c r="AA79" s="377"/>
    </row>
    <row r="80" spans="1:28" ht="24" customHeight="1" x14ac:dyDescent="0.2">
      <c r="A80" s="311"/>
      <c r="B80" s="361"/>
      <c r="C80" s="376"/>
      <c r="D80" s="345"/>
      <c r="E80" s="344"/>
      <c r="F80" s="344"/>
      <c r="G80" s="344"/>
      <c r="H80" s="344"/>
      <c r="I80" s="344"/>
      <c r="J80" s="344"/>
      <c r="K80" s="371"/>
      <c r="L80" s="371"/>
      <c r="M80" s="370"/>
      <c r="N80" s="369"/>
      <c r="O80" s="368"/>
      <c r="P80" s="367">
        <v>0</v>
      </c>
      <c r="Q80" s="366"/>
      <c r="R80" s="365"/>
      <c r="S80" s="365"/>
      <c r="T80" s="365"/>
      <c r="U80" s="375" t="s">
        <v>112</v>
      </c>
      <c r="V80" s="374"/>
      <c r="W80" s="374"/>
      <c r="X80" s="374"/>
      <c r="Y80" s="374"/>
      <c r="Z80" s="374"/>
      <c r="AA80" s="373"/>
    </row>
    <row r="81" spans="1:27" ht="24" customHeight="1" x14ac:dyDescent="0.2">
      <c r="A81" s="311"/>
      <c r="B81" s="361"/>
      <c r="C81" s="360" t="s">
        <v>111</v>
      </c>
      <c r="D81" s="359"/>
      <c r="E81" s="358"/>
      <c r="F81" s="358"/>
      <c r="G81" s="358"/>
      <c r="H81" s="358"/>
      <c r="I81" s="358"/>
      <c r="J81" s="358"/>
      <c r="K81" s="357"/>
      <c r="L81" s="357"/>
      <c r="M81" s="356"/>
      <c r="N81" s="355"/>
      <c r="O81" s="354"/>
      <c r="P81" s="353"/>
      <c r="Q81" s="352"/>
      <c r="R81" s="351"/>
      <c r="S81" s="351"/>
      <c r="T81" s="351"/>
      <c r="U81" s="350"/>
      <c r="V81" s="349"/>
      <c r="W81" s="349"/>
      <c r="X81" s="349"/>
      <c r="Y81" s="349"/>
      <c r="Z81" s="349"/>
      <c r="AA81" s="348"/>
    </row>
    <row r="82" spans="1:27" ht="24" customHeight="1" x14ac:dyDescent="0.2">
      <c r="A82" s="311"/>
      <c r="B82" s="361"/>
      <c r="C82" s="372"/>
      <c r="D82" s="345"/>
      <c r="E82" s="344"/>
      <c r="F82" s="344"/>
      <c r="G82" s="344"/>
      <c r="H82" s="344"/>
      <c r="I82" s="344"/>
      <c r="J82" s="344"/>
      <c r="K82" s="371"/>
      <c r="L82" s="371"/>
      <c r="M82" s="370"/>
      <c r="N82" s="369"/>
      <c r="O82" s="368"/>
      <c r="P82" s="367">
        <v>0</v>
      </c>
      <c r="Q82" s="366"/>
      <c r="R82" s="365"/>
      <c r="S82" s="365"/>
      <c r="T82" s="365"/>
      <c r="U82" s="364"/>
      <c r="V82" s="363"/>
      <c r="W82" s="363"/>
      <c r="X82" s="363"/>
      <c r="Y82" s="363"/>
      <c r="Z82" s="363"/>
      <c r="AA82" s="362"/>
    </row>
    <row r="83" spans="1:27" ht="24" customHeight="1" x14ac:dyDescent="0.2">
      <c r="A83" s="311"/>
      <c r="B83" s="361"/>
      <c r="C83" s="360" t="s">
        <v>110</v>
      </c>
      <c r="D83" s="359"/>
      <c r="E83" s="358"/>
      <c r="F83" s="358"/>
      <c r="G83" s="358"/>
      <c r="H83" s="358"/>
      <c r="I83" s="358"/>
      <c r="J83" s="358"/>
      <c r="K83" s="357"/>
      <c r="L83" s="357"/>
      <c r="M83" s="356"/>
      <c r="N83" s="355"/>
      <c r="O83" s="354"/>
      <c r="P83" s="353"/>
      <c r="Q83" s="352"/>
      <c r="R83" s="351"/>
      <c r="S83" s="351"/>
      <c r="T83" s="351"/>
      <c r="U83" s="350"/>
      <c r="V83" s="349"/>
      <c r="W83" s="349"/>
      <c r="X83" s="349"/>
      <c r="Y83" s="349"/>
      <c r="Z83" s="349"/>
      <c r="AA83" s="348"/>
    </row>
    <row r="84" spans="1:27" ht="24" customHeight="1" thickBot="1" x14ac:dyDescent="0.25">
      <c r="A84" s="311"/>
      <c r="B84" s="347"/>
      <c r="C84" s="346"/>
      <c r="D84" s="345"/>
      <c r="E84" s="344"/>
      <c r="F84" s="344"/>
      <c r="G84" s="344"/>
      <c r="H84" s="344"/>
      <c r="I84" s="344"/>
      <c r="J84" s="344"/>
      <c r="K84" s="343"/>
      <c r="L84" s="343"/>
      <c r="M84" s="342"/>
      <c r="N84" s="341"/>
      <c r="O84" s="340"/>
      <c r="P84" s="339">
        <v>0</v>
      </c>
      <c r="Q84" s="338"/>
      <c r="R84" s="337"/>
      <c r="S84" s="337"/>
      <c r="T84" s="337"/>
      <c r="U84" s="336"/>
      <c r="V84" s="335"/>
      <c r="W84" s="335"/>
      <c r="X84" s="335"/>
      <c r="Y84" s="335"/>
      <c r="Z84" s="335"/>
      <c r="AA84" s="334"/>
    </row>
    <row r="85" spans="1:27" ht="24" customHeight="1" x14ac:dyDescent="0.2">
      <c r="A85" s="311"/>
      <c r="B85" s="333" t="s">
        <v>109</v>
      </c>
      <c r="C85" s="332"/>
      <c r="D85" s="332"/>
      <c r="E85" s="332"/>
      <c r="F85" s="332"/>
      <c r="G85" s="332"/>
      <c r="H85" s="332"/>
      <c r="I85" s="332"/>
      <c r="J85" s="332"/>
      <c r="K85" s="332"/>
      <c r="L85" s="332"/>
      <c r="M85" s="331"/>
      <c r="N85" s="330" t="s">
        <v>51</v>
      </c>
      <c r="O85" s="329"/>
      <c r="P85" s="330" t="s">
        <v>51</v>
      </c>
      <c r="Q85" s="329"/>
      <c r="R85" s="328"/>
      <c r="S85" s="327"/>
      <c r="T85" s="326"/>
      <c r="U85" s="325" t="s">
        <v>68</v>
      </c>
      <c r="V85" s="324"/>
      <c r="W85" s="324"/>
      <c r="X85" s="324"/>
      <c r="Y85" s="324"/>
      <c r="Z85" s="324"/>
      <c r="AA85" s="323"/>
    </row>
    <row r="86" spans="1:27" ht="24" customHeight="1" x14ac:dyDescent="0.2">
      <c r="A86" s="311"/>
      <c r="B86" s="322"/>
      <c r="C86" s="321"/>
      <c r="D86" s="321"/>
      <c r="E86" s="321"/>
      <c r="F86" s="321"/>
      <c r="G86" s="321"/>
      <c r="H86" s="321"/>
      <c r="I86" s="321"/>
      <c r="J86" s="321"/>
      <c r="K86" s="321"/>
      <c r="L86" s="321"/>
      <c r="M86" s="320"/>
      <c r="N86" s="319">
        <f>N63+N64+N65+N66</f>
        <v>0</v>
      </c>
      <c r="O86" s="318"/>
      <c r="P86" s="319">
        <f>SUM(P67:Q84)</f>
        <v>0</v>
      </c>
      <c r="Q86" s="318"/>
      <c r="R86" s="317" t="s">
        <v>108</v>
      </c>
      <c r="S86" s="316"/>
      <c r="T86" s="315">
        <f>SUM(T18,T20,T22,T32,T34,T36,T38,T40,T42,T46,T48,T50)</f>
        <v>0</v>
      </c>
      <c r="U86" s="314"/>
      <c r="V86" s="313"/>
      <c r="W86" s="313"/>
      <c r="X86" s="313"/>
      <c r="Y86" s="313"/>
      <c r="Z86" s="313"/>
      <c r="AA86" s="312"/>
    </row>
    <row r="87" spans="1:27" ht="24" customHeight="1" thickBot="1" x14ac:dyDescent="0.25">
      <c r="A87" s="311"/>
      <c r="B87" s="310"/>
      <c r="C87" s="309"/>
      <c r="D87" s="309"/>
      <c r="E87" s="309"/>
      <c r="F87" s="309"/>
      <c r="G87" s="309"/>
      <c r="H87" s="309"/>
      <c r="I87" s="309"/>
      <c r="J87" s="309"/>
      <c r="K87" s="309"/>
      <c r="L87" s="309"/>
      <c r="M87" s="308"/>
      <c r="N87" s="307"/>
      <c r="O87" s="306"/>
      <c r="P87" s="307"/>
      <c r="Q87" s="306"/>
      <c r="R87" s="305"/>
      <c r="S87" s="304" t="s">
        <v>107</v>
      </c>
      <c r="T87" s="303"/>
      <c r="U87" s="302"/>
      <c r="V87" s="301"/>
      <c r="W87" s="301"/>
      <c r="X87" s="301"/>
      <c r="Y87" s="301"/>
      <c r="Z87" s="301"/>
      <c r="AA87" s="300"/>
    </row>
  </sheetData>
  <mergeCells count="295">
    <mergeCell ref="U40:AA40"/>
    <mergeCell ref="C43:C44"/>
    <mergeCell ref="N43:O43"/>
    <mergeCell ref="P43:Q43"/>
    <mergeCell ref="U43:AA43"/>
    <mergeCell ref="N44:O44"/>
    <mergeCell ref="C39:C40"/>
    <mergeCell ref="U52:AA52"/>
    <mergeCell ref="C49:C50"/>
    <mergeCell ref="N49:O49"/>
    <mergeCell ref="P49:Q49"/>
    <mergeCell ref="U49:AA49"/>
    <mergeCell ref="N50:O50"/>
    <mergeCell ref="U53:AA53"/>
    <mergeCell ref="U54:AA54"/>
    <mergeCell ref="V5:Z6"/>
    <mergeCell ref="AA5:AA6"/>
    <mergeCell ref="C51:C52"/>
    <mergeCell ref="N51:O51"/>
    <mergeCell ref="P51:Q51"/>
    <mergeCell ref="U51:AA51"/>
    <mergeCell ref="N52:O52"/>
    <mergeCell ref="P52:Q52"/>
    <mergeCell ref="U55:AA55"/>
    <mergeCell ref="U67:AA67"/>
    <mergeCell ref="U60:AA60"/>
    <mergeCell ref="U61:AA61"/>
    <mergeCell ref="U62:AA62"/>
    <mergeCell ref="U63:AA63"/>
    <mergeCell ref="U64:AA64"/>
    <mergeCell ref="U65:AA65"/>
    <mergeCell ref="U66:AA66"/>
    <mergeCell ref="C65:C66"/>
    <mergeCell ref="N65:O65"/>
    <mergeCell ref="N66:O66"/>
    <mergeCell ref="U56:AA56"/>
    <mergeCell ref="U57:AA57"/>
    <mergeCell ref="U58:AA58"/>
    <mergeCell ref="U59:AA59"/>
    <mergeCell ref="U68:AA68"/>
    <mergeCell ref="C55:C56"/>
    <mergeCell ref="N55:O55"/>
    <mergeCell ref="N56:O56"/>
    <mergeCell ref="C73:C74"/>
    <mergeCell ref="N73:O73"/>
    <mergeCell ref="P73:Q73"/>
    <mergeCell ref="U73:AA73"/>
    <mergeCell ref="N74:O74"/>
    <mergeCell ref="P74:Q74"/>
    <mergeCell ref="N70:O70"/>
    <mergeCell ref="P76:Q76"/>
    <mergeCell ref="U76:AA76"/>
    <mergeCell ref="C75:C76"/>
    <mergeCell ref="B85:M87"/>
    <mergeCell ref="N87:O87"/>
    <mergeCell ref="P87:Q87"/>
    <mergeCell ref="U87:AA87"/>
    <mergeCell ref="U74:AA74"/>
    <mergeCell ref="N76:O76"/>
    <mergeCell ref="P70:Q70"/>
    <mergeCell ref="U70:AA70"/>
    <mergeCell ref="C71:C72"/>
    <mergeCell ref="N71:O71"/>
    <mergeCell ref="P71:Q71"/>
    <mergeCell ref="U71:AA71"/>
    <mergeCell ref="N72:O72"/>
    <mergeCell ref="P72:Q72"/>
    <mergeCell ref="U72:AA72"/>
    <mergeCell ref="C59:C60"/>
    <mergeCell ref="N59:O59"/>
    <mergeCell ref="N60:O60"/>
    <mergeCell ref="N75:O75"/>
    <mergeCell ref="P75:Q75"/>
    <mergeCell ref="U75:AA75"/>
    <mergeCell ref="C69:C70"/>
    <mergeCell ref="N69:O69"/>
    <mergeCell ref="P69:Q69"/>
    <mergeCell ref="U69:AA69"/>
    <mergeCell ref="P68:Q68"/>
    <mergeCell ref="P64:Q64"/>
    <mergeCell ref="P62:Q62"/>
    <mergeCell ref="B53:B66"/>
    <mergeCell ref="C53:C54"/>
    <mergeCell ref="N53:O53"/>
    <mergeCell ref="N54:O54"/>
    <mergeCell ref="C57:C58"/>
    <mergeCell ref="N57:O57"/>
    <mergeCell ref="N58:O58"/>
    <mergeCell ref="P67:Q67"/>
    <mergeCell ref="C67:C68"/>
    <mergeCell ref="N67:O67"/>
    <mergeCell ref="C61:C62"/>
    <mergeCell ref="N61:O61"/>
    <mergeCell ref="N62:O62"/>
    <mergeCell ref="C63:C64"/>
    <mergeCell ref="N63:O63"/>
    <mergeCell ref="N64:O64"/>
    <mergeCell ref="N68:O68"/>
    <mergeCell ref="P50:Q50"/>
    <mergeCell ref="U50:AA50"/>
    <mergeCell ref="C47:C48"/>
    <mergeCell ref="N47:O47"/>
    <mergeCell ref="P47:Q47"/>
    <mergeCell ref="U47:AA47"/>
    <mergeCell ref="N48:O48"/>
    <mergeCell ref="P48:Q48"/>
    <mergeCell ref="U48:AA48"/>
    <mergeCell ref="B37:B44"/>
    <mergeCell ref="C37:C38"/>
    <mergeCell ref="N37:O37"/>
    <mergeCell ref="P37:Q37"/>
    <mergeCell ref="U37:AA37"/>
    <mergeCell ref="N38:O38"/>
    <mergeCell ref="P39:Q39"/>
    <mergeCell ref="U39:AA39"/>
    <mergeCell ref="N40:O40"/>
    <mergeCell ref="P40:Q40"/>
    <mergeCell ref="P42:Q42"/>
    <mergeCell ref="U42:AA42"/>
    <mergeCell ref="B45:B52"/>
    <mergeCell ref="C45:C46"/>
    <mergeCell ref="N45:O45"/>
    <mergeCell ref="P45:Q45"/>
    <mergeCell ref="U45:AA45"/>
    <mergeCell ref="N46:O46"/>
    <mergeCell ref="P46:Q46"/>
    <mergeCell ref="U46:AA46"/>
    <mergeCell ref="P38:Q38"/>
    <mergeCell ref="U38:AA38"/>
    <mergeCell ref="N39:O39"/>
    <mergeCell ref="P44:Q44"/>
    <mergeCell ref="U44:AA44"/>
    <mergeCell ref="C41:C42"/>
    <mergeCell ref="N41:O41"/>
    <mergeCell ref="P41:Q41"/>
    <mergeCell ref="U41:AA41"/>
    <mergeCell ref="N42:O42"/>
    <mergeCell ref="B35:C36"/>
    <mergeCell ref="N35:O35"/>
    <mergeCell ref="P35:Q35"/>
    <mergeCell ref="U35:AA35"/>
    <mergeCell ref="N36:O36"/>
    <mergeCell ref="P36:Q36"/>
    <mergeCell ref="U36:AA36"/>
    <mergeCell ref="B31:C32"/>
    <mergeCell ref="N31:O31"/>
    <mergeCell ref="P31:Q31"/>
    <mergeCell ref="U31:AA31"/>
    <mergeCell ref="N32:O32"/>
    <mergeCell ref="P32:Q32"/>
    <mergeCell ref="U32:AA32"/>
    <mergeCell ref="B33:C34"/>
    <mergeCell ref="N33:O33"/>
    <mergeCell ref="P33:Q33"/>
    <mergeCell ref="U33:AA33"/>
    <mergeCell ref="N34:O34"/>
    <mergeCell ref="P34:Q34"/>
    <mergeCell ref="U34:AA34"/>
    <mergeCell ref="B27:C28"/>
    <mergeCell ref="N27:O27"/>
    <mergeCell ref="P27:Q27"/>
    <mergeCell ref="U27:AA27"/>
    <mergeCell ref="N28:O28"/>
    <mergeCell ref="P28:Q28"/>
    <mergeCell ref="U28:AA28"/>
    <mergeCell ref="B29:C30"/>
    <mergeCell ref="N29:O29"/>
    <mergeCell ref="P29:Q29"/>
    <mergeCell ref="U29:AA29"/>
    <mergeCell ref="N30:O30"/>
    <mergeCell ref="P30:Q30"/>
    <mergeCell ref="U30:AA30"/>
    <mergeCell ref="B23:C24"/>
    <mergeCell ref="N23:O23"/>
    <mergeCell ref="P23:Q23"/>
    <mergeCell ref="U23:AA23"/>
    <mergeCell ref="N24:O24"/>
    <mergeCell ref="P24:Q24"/>
    <mergeCell ref="U24:AA24"/>
    <mergeCell ref="B25:C26"/>
    <mergeCell ref="N25:O25"/>
    <mergeCell ref="P25:Q25"/>
    <mergeCell ref="U25:AA25"/>
    <mergeCell ref="N26:O26"/>
    <mergeCell ref="P26:Q26"/>
    <mergeCell ref="U26:AA26"/>
    <mergeCell ref="B19:C20"/>
    <mergeCell ref="N19:O19"/>
    <mergeCell ref="P19:Q19"/>
    <mergeCell ref="U19:AA19"/>
    <mergeCell ref="N20:O20"/>
    <mergeCell ref="P20:Q20"/>
    <mergeCell ref="U20:AA20"/>
    <mergeCell ref="B21:C22"/>
    <mergeCell ref="N21:O21"/>
    <mergeCell ref="P21:Q21"/>
    <mergeCell ref="U21:AA21"/>
    <mergeCell ref="N22:O22"/>
    <mergeCell ref="P22:Q22"/>
    <mergeCell ref="U22:AA22"/>
    <mergeCell ref="B14:C16"/>
    <mergeCell ref="D14:D15"/>
    <mergeCell ref="E14:E15"/>
    <mergeCell ref="F14:F15"/>
    <mergeCell ref="G14:G15"/>
    <mergeCell ref="H14:H15"/>
    <mergeCell ref="J14:J16"/>
    <mergeCell ref="L14:L16"/>
    <mergeCell ref="N14:Q14"/>
    <mergeCell ref="U14:AA14"/>
    <mergeCell ref="N15:O16"/>
    <mergeCell ref="U15:AA15"/>
    <mergeCell ref="U16:AA16"/>
    <mergeCell ref="P15:Q16"/>
    <mergeCell ref="R14:R16"/>
    <mergeCell ref="M14:M16"/>
    <mergeCell ref="U9:U10"/>
    <mergeCell ref="J10:J12"/>
    <mergeCell ref="B17:C18"/>
    <mergeCell ref="N17:O17"/>
    <mergeCell ref="P17:Q17"/>
    <mergeCell ref="U17:AA17"/>
    <mergeCell ref="N18:O18"/>
    <mergeCell ref="P18:Q18"/>
    <mergeCell ref="U18:AA18"/>
    <mergeCell ref="I14:I15"/>
    <mergeCell ref="B5:C6"/>
    <mergeCell ref="D5:G6"/>
    <mergeCell ref="H5:I6"/>
    <mergeCell ref="J5:J6"/>
    <mergeCell ref="M5:M6"/>
    <mergeCell ref="T5:U6"/>
    <mergeCell ref="Z2:AA2"/>
    <mergeCell ref="O3:P4"/>
    <mergeCell ref="Q3:U4"/>
    <mergeCell ref="V3:Y4"/>
    <mergeCell ref="Z3:AA4"/>
    <mergeCell ref="V9:AA10"/>
    <mergeCell ref="O2:P2"/>
    <mergeCell ref="Q2:U2"/>
    <mergeCell ref="V2:Y2"/>
    <mergeCell ref="T9:T10"/>
    <mergeCell ref="L11:L12"/>
    <mergeCell ref="M11:M12"/>
    <mergeCell ref="B9:C11"/>
    <mergeCell ref="D9:G11"/>
    <mergeCell ref="H9:I9"/>
    <mergeCell ref="H10:I10"/>
    <mergeCell ref="H11:I12"/>
    <mergeCell ref="M9:M10"/>
    <mergeCell ref="K11:K12"/>
    <mergeCell ref="V11:AA12"/>
    <mergeCell ref="H7:H8"/>
    <mergeCell ref="I7:I8"/>
    <mergeCell ref="J7:J9"/>
    <mergeCell ref="M7:M8"/>
    <mergeCell ref="T7:T8"/>
    <mergeCell ref="U7:U8"/>
    <mergeCell ref="K8:K9"/>
    <mergeCell ref="L8:L9"/>
    <mergeCell ref="P78:Q78"/>
    <mergeCell ref="U78:AA78"/>
    <mergeCell ref="C79:C80"/>
    <mergeCell ref="N79:O79"/>
    <mergeCell ref="P79:Q79"/>
    <mergeCell ref="U79:AA79"/>
    <mergeCell ref="N80:O80"/>
    <mergeCell ref="P80:Q80"/>
    <mergeCell ref="U80:AA80"/>
    <mergeCell ref="P83:Q83"/>
    <mergeCell ref="U83:AA83"/>
    <mergeCell ref="N84:O84"/>
    <mergeCell ref="P84:Q84"/>
    <mergeCell ref="U84:AA84"/>
    <mergeCell ref="C77:C78"/>
    <mergeCell ref="N77:O77"/>
    <mergeCell ref="P77:Q77"/>
    <mergeCell ref="U77:AA77"/>
    <mergeCell ref="N78:O78"/>
    <mergeCell ref="B67:B84"/>
    <mergeCell ref="C81:C82"/>
    <mergeCell ref="N81:O81"/>
    <mergeCell ref="P81:Q81"/>
    <mergeCell ref="U81:AA81"/>
    <mergeCell ref="N82:O82"/>
    <mergeCell ref="P82:Q82"/>
    <mergeCell ref="U82:AA82"/>
    <mergeCell ref="C83:C84"/>
    <mergeCell ref="N83:O83"/>
    <mergeCell ref="N85:O85"/>
    <mergeCell ref="P85:Q85"/>
    <mergeCell ref="U85:AA85"/>
    <mergeCell ref="N86:O86"/>
    <mergeCell ref="P86:Q86"/>
    <mergeCell ref="U86:AA86"/>
  </mergeCells>
  <phoneticPr fontId="2"/>
  <printOptions horizontalCentered="1"/>
  <pageMargins left="0.39370078740157483" right="0.39370078740157483" top="0.39370078740157483" bottom="0.19685039370078741" header="0.35433070866141736" footer="0.15748031496062992"/>
  <pageSetup paperSize="8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topLeftCell="A40" zoomScaleNormal="100" zoomScaleSheetLayoutView="100" workbookViewId="0">
      <selection activeCell="N25" sqref="N25"/>
    </sheetView>
  </sheetViews>
  <sheetFormatPr defaultRowHeight="13.5" x14ac:dyDescent="0.4"/>
  <cols>
    <col min="1" max="1" width="1.375" style="838" customWidth="1"/>
    <col min="2" max="2" width="18.375" style="838" customWidth="1"/>
    <col min="3" max="3" width="21.75" style="838" customWidth="1"/>
    <col min="4" max="4" width="4.5" style="838" customWidth="1"/>
    <col min="5" max="5" width="5.5" style="838" bestFit="1" customWidth="1"/>
    <col min="6" max="6" width="5.5" style="838" customWidth="1"/>
    <col min="7" max="7" width="5.5" style="838" bestFit="1" customWidth="1"/>
    <col min="8" max="8" width="5.25" style="839" bestFit="1" customWidth="1"/>
    <col min="9" max="9" width="9.875" style="838" customWidth="1"/>
    <col min="10" max="10" width="10.875" style="838" customWidth="1"/>
    <col min="11" max="11" width="10" style="838" bestFit="1" customWidth="1"/>
    <col min="12" max="16384" width="9" style="838"/>
  </cols>
  <sheetData>
    <row r="1" spans="2:11" x14ac:dyDescent="0.4">
      <c r="B1" s="838" t="s">
        <v>83</v>
      </c>
    </row>
    <row r="4" spans="2:11" ht="27" customHeight="1" x14ac:dyDescent="0.4">
      <c r="B4" s="882" t="s">
        <v>322</v>
      </c>
      <c r="C4" s="882" t="s">
        <v>321</v>
      </c>
      <c r="D4" s="882"/>
      <c r="G4" s="881" t="s">
        <v>320</v>
      </c>
    </row>
    <row r="6" spans="2:11" x14ac:dyDescent="0.4">
      <c r="B6" s="879" t="s">
        <v>319</v>
      </c>
      <c r="C6" s="880" t="s">
        <v>318</v>
      </c>
    </row>
    <row r="7" spans="2:11" x14ac:dyDescent="0.4">
      <c r="B7" s="879" t="s">
        <v>317</v>
      </c>
      <c r="C7" s="877" t="s">
        <v>84</v>
      </c>
    </row>
    <row r="8" spans="2:11" x14ac:dyDescent="0.4">
      <c r="B8" s="878" t="s">
        <v>316</v>
      </c>
      <c r="C8" s="877" t="s">
        <v>315</v>
      </c>
    </row>
    <row r="9" spans="2:11" x14ac:dyDescent="0.4">
      <c r="B9" s="878" t="s">
        <v>314</v>
      </c>
      <c r="C9" s="877" t="s">
        <v>313</v>
      </c>
    </row>
    <row r="10" spans="2:11" x14ac:dyDescent="0.4">
      <c r="B10" s="878" t="s">
        <v>312</v>
      </c>
      <c r="C10" s="877" t="s">
        <v>311</v>
      </c>
    </row>
    <row r="12" spans="2:11" x14ac:dyDescent="0.4">
      <c r="B12" s="851" t="s">
        <v>310</v>
      </c>
      <c r="C12" s="849"/>
      <c r="D12" s="848"/>
      <c r="E12" s="847" t="s">
        <v>309</v>
      </c>
      <c r="F12" s="847" t="s">
        <v>308</v>
      </c>
      <c r="G12" s="847" t="s">
        <v>286</v>
      </c>
      <c r="H12" s="847" t="s">
        <v>269</v>
      </c>
      <c r="I12" s="847" t="s">
        <v>262</v>
      </c>
      <c r="J12" s="847" t="s">
        <v>253</v>
      </c>
      <c r="K12" s="847" t="s">
        <v>252</v>
      </c>
    </row>
    <row r="13" spans="2:11" x14ac:dyDescent="0.4">
      <c r="B13" s="853" t="s">
        <v>307</v>
      </c>
      <c r="C13" s="845"/>
      <c r="D13" s="859"/>
      <c r="E13" s="861"/>
      <c r="F13" s="876"/>
      <c r="G13" s="861"/>
      <c r="H13" s="857" t="s">
        <v>302</v>
      </c>
      <c r="I13" s="866"/>
      <c r="J13" s="866"/>
      <c r="K13" s="840"/>
    </row>
    <row r="14" spans="2:11" x14ac:dyDescent="0.4">
      <c r="B14" s="853" t="s">
        <v>306</v>
      </c>
      <c r="C14" s="845"/>
      <c r="D14" s="859"/>
      <c r="E14" s="861"/>
      <c r="F14" s="876"/>
      <c r="G14" s="861"/>
      <c r="H14" s="857" t="s">
        <v>302</v>
      </c>
      <c r="I14" s="866"/>
      <c r="J14" s="866"/>
      <c r="K14" s="840"/>
    </row>
    <row r="15" spans="2:11" x14ac:dyDescent="0.4">
      <c r="B15" s="853" t="s">
        <v>305</v>
      </c>
      <c r="C15" s="845"/>
      <c r="D15" s="859"/>
      <c r="E15" s="861"/>
      <c r="F15" s="876"/>
      <c r="G15" s="861"/>
      <c r="H15" s="857" t="s">
        <v>302</v>
      </c>
      <c r="I15" s="866"/>
      <c r="J15" s="866"/>
      <c r="K15" s="840"/>
    </row>
    <row r="16" spans="2:11" x14ac:dyDescent="0.4">
      <c r="B16" s="853" t="s">
        <v>304</v>
      </c>
      <c r="C16" s="845"/>
      <c r="D16" s="859"/>
      <c r="E16" s="861"/>
      <c r="F16" s="876"/>
      <c r="G16" s="861"/>
      <c r="H16" s="857" t="s">
        <v>302</v>
      </c>
      <c r="I16" s="866"/>
      <c r="J16" s="866"/>
      <c r="K16" s="840"/>
    </row>
    <row r="17" spans="2:11" x14ac:dyDescent="0.4">
      <c r="B17" s="853" t="s">
        <v>303</v>
      </c>
      <c r="C17" s="845"/>
      <c r="D17" s="859"/>
      <c r="E17" s="861"/>
      <c r="F17" s="876"/>
      <c r="G17" s="861"/>
      <c r="H17" s="857" t="s">
        <v>302</v>
      </c>
      <c r="I17" s="866"/>
      <c r="J17" s="866"/>
      <c r="K17" s="840"/>
    </row>
    <row r="18" spans="2:11" x14ac:dyDescent="0.4">
      <c r="B18" s="856" t="s">
        <v>259</v>
      </c>
      <c r="C18" s="855"/>
      <c r="D18" s="855"/>
      <c r="E18" s="855"/>
      <c r="F18" s="855"/>
      <c r="G18" s="855"/>
      <c r="H18" s="855"/>
      <c r="I18" s="854"/>
      <c r="J18" s="852"/>
      <c r="K18" s="840" t="s">
        <v>301</v>
      </c>
    </row>
    <row r="20" spans="2:11" x14ac:dyDescent="0.4">
      <c r="B20" s="851" t="s">
        <v>300</v>
      </c>
      <c r="C20" s="847" t="s">
        <v>288</v>
      </c>
      <c r="D20" s="872" t="s">
        <v>287</v>
      </c>
      <c r="E20" s="872"/>
      <c r="F20" s="871"/>
      <c r="G20" s="847" t="s">
        <v>286</v>
      </c>
      <c r="H20" s="847" t="s">
        <v>269</v>
      </c>
      <c r="I20" s="847" t="s">
        <v>262</v>
      </c>
      <c r="J20" s="847" t="s">
        <v>253</v>
      </c>
      <c r="K20" s="847" t="s">
        <v>252</v>
      </c>
    </row>
    <row r="21" spans="2:11" ht="13.5" customHeight="1" x14ac:dyDescent="0.4">
      <c r="B21" s="840" t="s">
        <v>299</v>
      </c>
      <c r="C21" s="853" t="s">
        <v>298</v>
      </c>
      <c r="D21" s="868" t="s">
        <v>297</v>
      </c>
      <c r="E21" s="868"/>
      <c r="F21" s="867"/>
      <c r="G21" s="875"/>
      <c r="H21" s="857" t="s">
        <v>296</v>
      </c>
      <c r="I21" s="866"/>
      <c r="J21" s="866"/>
      <c r="K21" s="840"/>
    </row>
    <row r="22" spans="2:11" ht="13.5" customHeight="1" x14ac:dyDescent="0.4">
      <c r="B22" s="874"/>
      <c r="C22" s="853"/>
      <c r="D22" s="868"/>
      <c r="E22" s="868"/>
      <c r="F22" s="867"/>
      <c r="G22" s="861"/>
      <c r="H22" s="857"/>
      <c r="I22" s="866"/>
      <c r="J22" s="866"/>
      <c r="K22" s="840"/>
    </row>
    <row r="23" spans="2:11" ht="13.5" customHeight="1" x14ac:dyDescent="0.4">
      <c r="B23" s="856" t="s">
        <v>280</v>
      </c>
      <c r="C23" s="855"/>
      <c r="D23" s="855"/>
      <c r="E23" s="855"/>
      <c r="F23" s="855"/>
      <c r="G23" s="855"/>
      <c r="H23" s="855"/>
      <c r="I23" s="854"/>
      <c r="J23" s="852"/>
      <c r="K23" s="840" t="s">
        <v>295</v>
      </c>
    </row>
    <row r="24" spans="2:11" x14ac:dyDescent="0.4">
      <c r="B24" s="853" t="s">
        <v>294</v>
      </c>
      <c r="C24" s="873" t="s">
        <v>293</v>
      </c>
      <c r="D24" s="864"/>
      <c r="E24" s="845"/>
      <c r="F24" s="859"/>
      <c r="G24" s="861"/>
      <c r="H24" s="857" t="s">
        <v>292</v>
      </c>
      <c r="I24" s="852"/>
      <c r="J24" s="852"/>
      <c r="K24" s="840" t="s">
        <v>291</v>
      </c>
    </row>
    <row r="25" spans="2:11" x14ac:dyDescent="0.4">
      <c r="B25" s="856" t="s">
        <v>259</v>
      </c>
      <c r="C25" s="855"/>
      <c r="D25" s="855"/>
      <c r="E25" s="855"/>
      <c r="F25" s="855"/>
      <c r="G25" s="855"/>
      <c r="H25" s="855"/>
      <c r="I25" s="854"/>
      <c r="J25" s="852"/>
      <c r="K25" s="840" t="s">
        <v>290</v>
      </c>
    </row>
    <row r="27" spans="2:11" x14ac:dyDescent="0.4">
      <c r="B27" s="851" t="s">
        <v>289</v>
      </c>
      <c r="C27" s="847" t="s">
        <v>288</v>
      </c>
      <c r="D27" s="872" t="s">
        <v>287</v>
      </c>
      <c r="E27" s="872"/>
      <c r="F27" s="871"/>
      <c r="G27" s="847" t="s">
        <v>286</v>
      </c>
      <c r="H27" s="847" t="s">
        <v>269</v>
      </c>
      <c r="I27" s="847" t="s">
        <v>262</v>
      </c>
      <c r="J27" s="847" t="s">
        <v>253</v>
      </c>
      <c r="K27" s="847" t="s">
        <v>252</v>
      </c>
    </row>
    <row r="28" spans="2:11" x14ac:dyDescent="0.4">
      <c r="B28" s="853" t="s">
        <v>285</v>
      </c>
      <c r="C28" s="853" t="s">
        <v>284</v>
      </c>
      <c r="D28" s="869" t="s">
        <v>283</v>
      </c>
      <c r="E28" s="868"/>
      <c r="F28" s="867"/>
      <c r="G28" s="861"/>
      <c r="H28" s="857" t="s">
        <v>281</v>
      </c>
      <c r="I28" s="866"/>
      <c r="J28" s="866"/>
      <c r="K28" s="840"/>
    </row>
    <row r="29" spans="2:11" x14ac:dyDescent="0.4">
      <c r="B29" s="853"/>
      <c r="C29" s="853" t="s">
        <v>282</v>
      </c>
      <c r="D29" s="869"/>
      <c r="E29" s="868"/>
      <c r="F29" s="867"/>
      <c r="G29" s="861"/>
      <c r="H29" s="857" t="s">
        <v>281</v>
      </c>
      <c r="I29" s="866"/>
      <c r="J29" s="866"/>
      <c r="K29" s="840"/>
    </row>
    <row r="30" spans="2:11" x14ac:dyDescent="0.4">
      <c r="B30" s="853"/>
      <c r="C30" s="870"/>
      <c r="D30" s="869"/>
      <c r="E30" s="868"/>
      <c r="F30" s="867"/>
      <c r="G30" s="861"/>
      <c r="H30" s="857"/>
      <c r="I30" s="866"/>
      <c r="J30" s="866"/>
      <c r="K30" s="840"/>
    </row>
    <row r="31" spans="2:11" x14ac:dyDescent="0.4">
      <c r="B31" s="856" t="s">
        <v>280</v>
      </c>
      <c r="C31" s="855"/>
      <c r="D31" s="855"/>
      <c r="E31" s="855"/>
      <c r="F31" s="855"/>
      <c r="G31" s="855"/>
      <c r="H31" s="855"/>
      <c r="I31" s="854"/>
      <c r="J31" s="852"/>
      <c r="K31" s="840" t="s">
        <v>279</v>
      </c>
    </row>
    <row r="32" spans="2:11" x14ac:dyDescent="0.4">
      <c r="B32" s="853" t="s">
        <v>278</v>
      </c>
      <c r="C32" s="863" t="s">
        <v>277</v>
      </c>
      <c r="D32" s="864"/>
      <c r="E32" s="845"/>
      <c r="F32" s="859"/>
      <c r="G32" s="861"/>
      <c r="H32" s="857" t="s">
        <v>266</v>
      </c>
      <c r="I32" s="852"/>
      <c r="J32" s="852"/>
      <c r="K32" s="840" t="s">
        <v>276</v>
      </c>
    </row>
    <row r="33" spans="2:11" x14ac:dyDescent="0.4">
      <c r="B33" s="856" t="s">
        <v>259</v>
      </c>
      <c r="C33" s="855"/>
      <c r="D33" s="855"/>
      <c r="E33" s="855"/>
      <c r="F33" s="855"/>
      <c r="G33" s="855"/>
      <c r="H33" s="855"/>
      <c r="I33" s="854"/>
      <c r="J33" s="852"/>
      <c r="K33" s="840" t="s">
        <v>275</v>
      </c>
    </row>
    <row r="35" spans="2:11" x14ac:dyDescent="0.4">
      <c r="B35" s="851" t="s">
        <v>274</v>
      </c>
      <c r="C35" s="850"/>
      <c r="D35" s="850"/>
      <c r="E35" s="850"/>
      <c r="F35" s="860"/>
      <c r="G35" s="847" t="s">
        <v>263</v>
      </c>
      <c r="H35" s="847" t="s">
        <v>269</v>
      </c>
      <c r="I35" s="847" t="s">
        <v>262</v>
      </c>
      <c r="J35" s="847" t="s">
        <v>253</v>
      </c>
      <c r="K35" s="847" t="s">
        <v>252</v>
      </c>
    </row>
    <row r="36" spans="2:11" x14ac:dyDescent="0.4">
      <c r="B36" s="853" t="s">
        <v>273</v>
      </c>
      <c r="C36" s="865" t="s">
        <v>272</v>
      </c>
      <c r="D36" s="864"/>
      <c r="E36" s="845"/>
      <c r="F36" s="859"/>
      <c r="G36" s="861"/>
      <c r="H36" s="857" t="s">
        <v>266</v>
      </c>
      <c r="I36" s="852"/>
      <c r="J36" s="852"/>
      <c r="K36" s="840"/>
    </row>
    <row r="37" spans="2:11" x14ac:dyDescent="0.4">
      <c r="B37" s="856" t="s">
        <v>259</v>
      </c>
      <c r="C37" s="855"/>
      <c r="D37" s="855"/>
      <c r="E37" s="855"/>
      <c r="F37" s="855"/>
      <c r="G37" s="855"/>
      <c r="H37" s="855"/>
      <c r="I37" s="854"/>
      <c r="J37" s="852"/>
      <c r="K37" s="840" t="s">
        <v>271</v>
      </c>
    </row>
    <row r="39" spans="2:11" x14ac:dyDescent="0.4">
      <c r="B39" s="851" t="s">
        <v>270</v>
      </c>
      <c r="C39" s="850"/>
      <c r="D39" s="850"/>
      <c r="E39" s="850"/>
      <c r="F39" s="860"/>
      <c r="G39" s="847" t="s">
        <v>263</v>
      </c>
      <c r="H39" s="847" t="s">
        <v>269</v>
      </c>
      <c r="I39" s="847" t="s">
        <v>262</v>
      </c>
      <c r="J39" s="847" t="s">
        <v>253</v>
      </c>
      <c r="K39" s="847" t="s">
        <v>252</v>
      </c>
    </row>
    <row r="40" spans="2:11" x14ac:dyDescent="0.4">
      <c r="B40" s="853" t="s">
        <v>268</v>
      </c>
      <c r="C40" s="863" t="s">
        <v>267</v>
      </c>
      <c r="D40" s="862"/>
      <c r="E40" s="845"/>
      <c r="F40" s="859"/>
      <c r="G40" s="861"/>
      <c r="H40" s="857" t="s">
        <v>266</v>
      </c>
      <c r="I40" s="852"/>
      <c r="J40" s="852"/>
      <c r="K40" s="840"/>
    </row>
    <row r="41" spans="2:11" x14ac:dyDescent="0.4">
      <c r="B41" s="856" t="s">
        <v>259</v>
      </c>
      <c r="C41" s="855"/>
      <c r="D41" s="855"/>
      <c r="E41" s="855"/>
      <c r="F41" s="855"/>
      <c r="G41" s="855"/>
      <c r="H41" s="855"/>
      <c r="I41" s="854"/>
      <c r="J41" s="852"/>
      <c r="K41" s="840" t="s">
        <v>265</v>
      </c>
    </row>
    <row r="43" spans="2:11" x14ac:dyDescent="0.4">
      <c r="B43" s="851" t="s">
        <v>264</v>
      </c>
      <c r="C43" s="850"/>
      <c r="D43" s="850"/>
      <c r="E43" s="850"/>
      <c r="F43" s="860"/>
      <c r="G43" s="847" t="s">
        <v>263</v>
      </c>
      <c r="H43" s="847"/>
      <c r="I43" s="847" t="s">
        <v>262</v>
      </c>
      <c r="J43" s="847" t="s">
        <v>253</v>
      </c>
      <c r="K43" s="847" t="s">
        <v>252</v>
      </c>
    </row>
    <row r="44" spans="2:11" x14ac:dyDescent="0.4">
      <c r="B44" s="853" t="s">
        <v>261</v>
      </c>
      <c r="C44" s="846" t="s">
        <v>260</v>
      </c>
      <c r="D44" s="845"/>
      <c r="E44" s="845"/>
      <c r="F44" s="859"/>
      <c r="G44" s="858"/>
      <c r="H44" s="857"/>
      <c r="I44" s="852"/>
      <c r="J44" s="852"/>
      <c r="K44" s="840"/>
    </row>
    <row r="45" spans="2:11" x14ac:dyDescent="0.4">
      <c r="B45" s="856" t="s">
        <v>259</v>
      </c>
      <c r="C45" s="855"/>
      <c r="D45" s="855"/>
      <c r="E45" s="855"/>
      <c r="F45" s="855"/>
      <c r="G45" s="855"/>
      <c r="H45" s="855"/>
      <c r="I45" s="854"/>
      <c r="J45" s="852"/>
      <c r="K45" s="840" t="s">
        <v>258</v>
      </c>
    </row>
    <row r="47" spans="2:11" x14ac:dyDescent="0.4">
      <c r="B47" s="851" t="s">
        <v>257</v>
      </c>
      <c r="C47" s="850"/>
      <c r="D47" s="850"/>
      <c r="E47" s="850"/>
      <c r="F47" s="850"/>
      <c r="G47" s="849"/>
      <c r="H47" s="849"/>
      <c r="I47" s="848"/>
      <c r="J47" s="847" t="s">
        <v>253</v>
      </c>
      <c r="K47" s="847" t="s">
        <v>252</v>
      </c>
    </row>
    <row r="48" spans="2:11" x14ac:dyDescent="0.4">
      <c r="B48" s="853" t="s">
        <v>256</v>
      </c>
      <c r="C48" s="846" t="s">
        <v>255</v>
      </c>
      <c r="D48" s="845"/>
      <c r="E48" s="845"/>
      <c r="F48" s="845"/>
      <c r="G48" s="844"/>
      <c r="H48" s="843"/>
      <c r="I48" s="842"/>
      <c r="J48" s="852"/>
      <c r="K48" s="840"/>
    </row>
    <row r="50" spans="2:11" x14ac:dyDescent="0.4">
      <c r="B50" s="851" t="s">
        <v>254</v>
      </c>
      <c r="C50" s="850"/>
      <c r="D50" s="850"/>
      <c r="E50" s="850"/>
      <c r="F50" s="850"/>
      <c r="G50" s="849"/>
      <c r="H50" s="849"/>
      <c r="I50" s="848"/>
      <c r="J50" s="847" t="s">
        <v>253</v>
      </c>
      <c r="K50" s="847" t="s">
        <v>252</v>
      </c>
    </row>
    <row r="51" spans="2:11" x14ac:dyDescent="0.4">
      <c r="B51" s="846" t="s">
        <v>251</v>
      </c>
      <c r="C51" s="845"/>
      <c r="D51" s="845"/>
      <c r="E51" s="845"/>
      <c r="F51" s="845"/>
      <c r="G51" s="844"/>
      <c r="H51" s="843"/>
      <c r="I51" s="842"/>
      <c r="J51" s="841"/>
      <c r="K51" s="840"/>
    </row>
  </sheetData>
  <mergeCells count="15">
    <mergeCell ref="D22:F22"/>
    <mergeCell ref="D27:F27"/>
    <mergeCell ref="D28:F28"/>
    <mergeCell ref="D29:F29"/>
    <mergeCell ref="D30:F30"/>
    <mergeCell ref="B45:I45"/>
    <mergeCell ref="B18:I18"/>
    <mergeCell ref="B25:I25"/>
    <mergeCell ref="B33:I33"/>
    <mergeCell ref="B37:I37"/>
    <mergeCell ref="B41:I41"/>
    <mergeCell ref="B31:I31"/>
    <mergeCell ref="B23:I23"/>
    <mergeCell ref="D20:F20"/>
    <mergeCell ref="D21:F21"/>
  </mergeCells>
  <phoneticPr fontId="2"/>
  <pageMargins left="0.39370078740157483" right="0.39370078740157483" top="0.74803149606299213" bottom="0.74803149606299213" header="0.31496062992125984" footer="0.31496062992125984"/>
  <pageSetup paperSize="9" scale="85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topLeftCell="A31" zoomScaleNormal="100" zoomScaleSheetLayoutView="100" workbookViewId="0">
      <selection activeCell="E54" sqref="E54"/>
    </sheetView>
  </sheetViews>
  <sheetFormatPr defaultRowHeight="13.5" x14ac:dyDescent="0.4"/>
  <cols>
    <col min="1" max="1" width="1.25" style="838" customWidth="1"/>
    <col min="2" max="2" width="17.375" style="838" customWidth="1"/>
    <col min="3" max="3" width="25.625" style="838" customWidth="1"/>
    <col min="4" max="4" width="2.625" style="838" customWidth="1"/>
    <col min="5" max="7" width="6.5" style="838" bestFit="1" customWidth="1"/>
    <col min="8" max="8" width="4.625" style="839" customWidth="1"/>
    <col min="9" max="10" width="10.5" style="838" customWidth="1"/>
    <col min="11" max="11" width="10" style="838" bestFit="1" customWidth="1"/>
    <col min="12" max="16384" width="9" style="838"/>
  </cols>
  <sheetData>
    <row r="1" spans="2:11" x14ac:dyDescent="0.4">
      <c r="B1" s="838" t="s">
        <v>83</v>
      </c>
    </row>
    <row r="4" spans="2:11" ht="27" customHeight="1" x14ac:dyDescent="0.4">
      <c r="B4" s="882" t="s">
        <v>351</v>
      </c>
      <c r="C4" s="882"/>
      <c r="D4" s="882"/>
      <c r="E4" s="948"/>
      <c r="F4" s="950" t="s">
        <v>350</v>
      </c>
      <c r="G4" s="947"/>
      <c r="H4" s="947"/>
      <c r="I4" s="947"/>
      <c r="J4" s="947"/>
      <c r="K4" s="947"/>
    </row>
    <row r="5" spans="2:11" x14ac:dyDescent="0.4">
      <c r="E5" s="948"/>
      <c r="F5" s="947"/>
      <c r="G5" s="947"/>
      <c r="H5" s="947"/>
      <c r="I5" s="947"/>
      <c r="J5" s="947"/>
      <c r="K5" s="947"/>
    </row>
    <row r="6" spans="2:11" x14ac:dyDescent="0.4">
      <c r="B6" s="879" t="s">
        <v>319</v>
      </c>
      <c r="C6" s="880" t="s">
        <v>318</v>
      </c>
      <c r="E6" s="948"/>
      <c r="F6" s="947"/>
      <c r="G6" s="947"/>
      <c r="H6" s="947"/>
      <c r="I6" s="947"/>
      <c r="J6" s="947"/>
      <c r="K6" s="947"/>
    </row>
    <row r="7" spans="2:11" x14ac:dyDescent="0.4">
      <c r="B7" s="879" t="s">
        <v>317</v>
      </c>
      <c r="C7" s="880" t="s">
        <v>84</v>
      </c>
      <c r="E7" s="948"/>
      <c r="F7" s="947"/>
      <c r="G7" s="947"/>
      <c r="H7" s="947"/>
      <c r="I7" s="947"/>
      <c r="J7" s="947"/>
      <c r="K7" s="947"/>
    </row>
    <row r="8" spans="2:11" x14ac:dyDescent="0.4">
      <c r="B8" s="878" t="s">
        <v>316</v>
      </c>
      <c r="C8" s="880" t="s">
        <v>349</v>
      </c>
      <c r="E8" s="948"/>
      <c r="F8" s="947"/>
      <c r="G8" s="947"/>
      <c r="H8" s="947"/>
      <c r="I8" s="947"/>
      <c r="J8" s="947"/>
      <c r="K8" s="947"/>
    </row>
    <row r="9" spans="2:11" x14ac:dyDescent="0.4">
      <c r="B9" s="949" t="s">
        <v>348</v>
      </c>
      <c r="C9" s="880" t="s">
        <v>347</v>
      </c>
      <c r="E9" s="948"/>
      <c r="F9" s="947"/>
      <c r="G9" s="947"/>
      <c r="H9" s="947"/>
      <c r="I9" s="947"/>
      <c r="J9" s="947"/>
      <c r="K9" s="947"/>
    </row>
    <row r="10" spans="2:11" x14ac:dyDescent="0.4">
      <c r="B10" s="946"/>
      <c r="F10" s="945"/>
      <c r="G10" s="945"/>
      <c r="H10" s="945"/>
      <c r="I10" s="945"/>
      <c r="J10" s="945"/>
      <c r="K10" s="945"/>
    </row>
    <row r="11" spans="2:11" x14ac:dyDescent="0.4">
      <c r="B11" s="944" t="s">
        <v>310</v>
      </c>
      <c r="C11" s="849"/>
      <c r="D11" s="848"/>
      <c r="E11" s="847" t="s">
        <v>309</v>
      </c>
      <c r="F11" s="847" t="s">
        <v>308</v>
      </c>
      <c r="G11" s="847" t="s">
        <v>286</v>
      </c>
      <c r="H11" s="847" t="s">
        <v>269</v>
      </c>
      <c r="I11" s="847" t="s">
        <v>262</v>
      </c>
      <c r="J11" s="847" t="s">
        <v>253</v>
      </c>
      <c r="K11" s="847" t="s">
        <v>252</v>
      </c>
    </row>
    <row r="12" spans="2:11" x14ac:dyDescent="0.4">
      <c r="B12" s="943" t="s">
        <v>307</v>
      </c>
      <c r="C12" s="932"/>
      <c r="D12" s="942"/>
      <c r="E12" s="941"/>
      <c r="F12" s="941"/>
      <c r="G12" s="941"/>
      <c r="H12" s="940" t="s">
        <v>302</v>
      </c>
      <c r="I12" s="939"/>
      <c r="J12" s="939"/>
      <c r="K12" s="934"/>
    </row>
    <row r="13" spans="2:11" x14ac:dyDescent="0.4">
      <c r="B13" s="943" t="s">
        <v>306</v>
      </c>
      <c r="C13" s="932"/>
      <c r="D13" s="942"/>
      <c r="E13" s="941"/>
      <c r="F13" s="941"/>
      <c r="G13" s="941"/>
      <c r="H13" s="940" t="s">
        <v>302</v>
      </c>
      <c r="I13" s="939"/>
      <c r="J13" s="939"/>
      <c r="K13" s="934"/>
    </row>
    <row r="14" spans="2:11" x14ac:dyDescent="0.4">
      <c r="B14" s="943" t="s">
        <v>305</v>
      </c>
      <c r="C14" s="932"/>
      <c r="D14" s="942"/>
      <c r="E14" s="941"/>
      <c r="F14" s="941"/>
      <c r="G14" s="941"/>
      <c r="H14" s="940" t="s">
        <v>302</v>
      </c>
      <c r="I14" s="939"/>
      <c r="J14" s="939"/>
      <c r="K14" s="934"/>
    </row>
    <row r="15" spans="2:11" x14ac:dyDescent="0.4">
      <c r="B15" s="943" t="s">
        <v>304</v>
      </c>
      <c r="C15" s="932"/>
      <c r="D15" s="942"/>
      <c r="E15" s="941"/>
      <c r="F15" s="941"/>
      <c r="G15" s="941"/>
      <c r="H15" s="940" t="s">
        <v>302</v>
      </c>
      <c r="I15" s="939"/>
      <c r="J15" s="939"/>
      <c r="K15" s="934"/>
    </row>
    <row r="16" spans="2:11" x14ac:dyDescent="0.4">
      <c r="B16" s="943"/>
      <c r="C16" s="932"/>
      <c r="D16" s="942"/>
      <c r="E16" s="941"/>
      <c r="F16" s="941"/>
      <c r="G16" s="941"/>
      <c r="H16" s="940"/>
      <c r="I16" s="939"/>
      <c r="J16" s="939"/>
      <c r="K16" s="934"/>
    </row>
    <row r="17" spans="2:11" x14ac:dyDescent="0.4">
      <c r="B17" s="938" t="s">
        <v>259</v>
      </c>
      <c r="C17" s="937"/>
      <c r="D17" s="937"/>
      <c r="E17" s="937"/>
      <c r="F17" s="937"/>
      <c r="G17" s="937"/>
      <c r="H17" s="937"/>
      <c r="I17" s="936"/>
      <c r="J17" s="935"/>
      <c r="K17" s="934" t="s">
        <v>301</v>
      </c>
    </row>
    <row r="18" spans="2:11" x14ac:dyDescent="0.4">
      <c r="B18" s="932"/>
      <c r="C18" s="933"/>
      <c r="D18" s="932"/>
      <c r="E18" s="932"/>
      <c r="F18" s="932"/>
      <c r="G18" s="932"/>
      <c r="H18" s="933"/>
      <c r="I18" s="932"/>
      <c r="J18" s="932"/>
      <c r="K18" s="931"/>
    </row>
    <row r="19" spans="2:11" x14ac:dyDescent="0.4">
      <c r="B19" s="923" t="s">
        <v>300</v>
      </c>
      <c r="C19" s="930" t="s">
        <v>288</v>
      </c>
      <c r="D19" s="929" t="s">
        <v>287</v>
      </c>
      <c r="E19" s="872"/>
      <c r="F19" s="871"/>
      <c r="G19" s="847" t="s">
        <v>286</v>
      </c>
      <c r="H19" s="847" t="s">
        <v>269</v>
      </c>
      <c r="I19" s="847" t="s">
        <v>262</v>
      </c>
      <c r="J19" s="847" t="s">
        <v>253</v>
      </c>
      <c r="K19" s="847" t="s">
        <v>252</v>
      </c>
    </row>
    <row r="20" spans="2:11" x14ac:dyDescent="0.4">
      <c r="B20" s="840" t="s">
        <v>299</v>
      </c>
      <c r="C20" s="840" t="s">
        <v>330</v>
      </c>
      <c r="D20" s="928" t="s">
        <v>329</v>
      </c>
      <c r="E20" s="927"/>
      <c r="F20" s="926"/>
      <c r="G20" s="889"/>
      <c r="H20" s="925" t="s">
        <v>296</v>
      </c>
      <c r="I20" s="924"/>
      <c r="J20" s="924"/>
      <c r="K20" s="840"/>
    </row>
    <row r="21" spans="2:11" x14ac:dyDescent="0.4">
      <c r="B21" s="874"/>
      <c r="C21" s="840" t="s">
        <v>328</v>
      </c>
      <c r="D21" s="928" t="s">
        <v>327</v>
      </c>
      <c r="E21" s="927"/>
      <c r="F21" s="926"/>
      <c r="G21" s="889"/>
      <c r="H21" s="925" t="s">
        <v>326</v>
      </c>
      <c r="I21" s="924"/>
      <c r="J21" s="924"/>
      <c r="K21" s="840"/>
    </row>
    <row r="22" spans="2:11" x14ac:dyDescent="0.4">
      <c r="B22" s="874"/>
      <c r="C22" s="840"/>
      <c r="D22" s="900"/>
      <c r="E22" s="899"/>
      <c r="F22" s="898"/>
      <c r="G22" s="889"/>
      <c r="H22" s="925"/>
      <c r="I22" s="924"/>
      <c r="J22" s="924"/>
      <c r="K22" s="840"/>
    </row>
    <row r="23" spans="2:11" x14ac:dyDescent="0.4">
      <c r="B23" s="874"/>
      <c r="C23" s="840"/>
      <c r="D23" s="928"/>
      <c r="E23" s="927"/>
      <c r="F23" s="926"/>
      <c r="G23" s="889"/>
      <c r="H23" s="925"/>
      <c r="I23" s="924"/>
      <c r="J23" s="924"/>
      <c r="K23" s="840"/>
    </row>
    <row r="24" spans="2:11" x14ac:dyDescent="0.4">
      <c r="B24" s="856" t="s">
        <v>280</v>
      </c>
      <c r="C24" s="855"/>
      <c r="D24" s="855"/>
      <c r="E24" s="855"/>
      <c r="F24" s="855"/>
      <c r="G24" s="855"/>
      <c r="H24" s="855"/>
      <c r="I24" s="854"/>
      <c r="J24" s="910"/>
      <c r="K24" s="840" t="s">
        <v>295</v>
      </c>
    </row>
    <row r="25" spans="2:11" x14ac:dyDescent="0.4">
      <c r="B25" s="853" t="s">
        <v>294</v>
      </c>
      <c r="C25" s="873" t="s">
        <v>325</v>
      </c>
      <c r="D25" s="864"/>
      <c r="E25" s="845"/>
      <c r="F25" s="859"/>
      <c r="G25" s="889"/>
      <c r="H25" s="857" t="s">
        <v>266</v>
      </c>
      <c r="I25" s="910"/>
      <c r="J25" s="910"/>
      <c r="K25" s="840" t="s">
        <v>346</v>
      </c>
    </row>
    <row r="26" spans="2:11" x14ac:dyDescent="0.4">
      <c r="B26" s="856" t="s">
        <v>345</v>
      </c>
      <c r="C26" s="855"/>
      <c r="D26" s="855"/>
      <c r="E26" s="855"/>
      <c r="F26" s="855"/>
      <c r="G26" s="855"/>
      <c r="H26" s="855"/>
      <c r="I26" s="854"/>
      <c r="J26" s="910"/>
      <c r="K26" s="840" t="s">
        <v>344</v>
      </c>
    </row>
    <row r="27" spans="2:11" x14ac:dyDescent="0.4">
      <c r="B27" s="845"/>
      <c r="C27" s="843"/>
      <c r="D27" s="845"/>
      <c r="E27" s="845"/>
      <c r="F27" s="845"/>
      <c r="G27" s="845"/>
      <c r="H27" s="843"/>
      <c r="I27" s="845"/>
      <c r="J27" s="845"/>
      <c r="K27" s="913"/>
    </row>
    <row r="28" spans="2:11" x14ac:dyDescent="0.4">
      <c r="B28" s="923" t="s">
        <v>343</v>
      </c>
      <c r="C28" s="851"/>
      <c r="D28" s="850"/>
      <c r="E28" s="850"/>
      <c r="F28" s="860"/>
      <c r="G28" s="847" t="s">
        <v>286</v>
      </c>
      <c r="H28" s="847" t="s">
        <v>269</v>
      </c>
      <c r="I28" s="847" t="s">
        <v>262</v>
      </c>
      <c r="J28" s="847" t="s">
        <v>253</v>
      </c>
      <c r="K28" s="847" t="s">
        <v>252</v>
      </c>
    </row>
    <row r="29" spans="2:11" x14ac:dyDescent="0.4">
      <c r="B29" s="922" t="s">
        <v>273</v>
      </c>
      <c r="C29" s="921" t="s">
        <v>342</v>
      </c>
      <c r="D29" s="920"/>
      <c r="E29" s="919"/>
      <c r="F29" s="911"/>
      <c r="G29" s="889"/>
      <c r="H29" s="918" t="s">
        <v>338</v>
      </c>
      <c r="I29" s="910"/>
      <c r="J29" s="910"/>
      <c r="K29" s="840"/>
    </row>
    <row r="30" spans="2:11" x14ac:dyDescent="0.4">
      <c r="B30" s="917" t="s">
        <v>259</v>
      </c>
      <c r="C30" s="916"/>
      <c r="D30" s="916"/>
      <c r="E30" s="916"/>
      <c r="F30" s="916"/>
      <c r="G30" s="916"/>
      <c r="H30" s="916"/>
      <c r="I30" s="915"/>
      <c r="J30" s="910"/>
      <c r="K30" s="840" t="s">
        <v>341</v>
      </c>
    </row>
    <row r="31" spans="2:11" x14ac:dyDescent="0.4">
      <c r="B31" s="845"/>
      <c r="C31" s="843"/>
      <c r="D31" s="845"/>
      <c r="E31" s="845"/>
      <c r="F31" s="845"/>
      <c r="G31" s="845"/>
      <c r="H31" s="843"/>
      <c r="I31" s="845"/>
      <c r="J31" s="845"/>
      <c r="K31" s="913"/>
    </row>
    <row r="32" spans="2:11" x14ac:dyDescent="0.4">
      <c r="B32" s="851" t="s">
        <v>340</v>
      </c>
      <c r="C32" s="850"/>
      <c r="D32" s="850"/>
      <c r="E32" s="850"/>
      <c r="F32" s="860"/>
      <c r="G32" s="847" t="s">
        <v>286</v>
      </c>
      <c r="H32" s="847" t="s">
        <v>269</v>
      </c>
      <c r="I32" s="847" t="s">
        <v>262</v>
      </c>
      <c r="J32" s="847" t="s">
        <v>253</v>
      </c>
      <c r="K32" s="847" t="s">
        <v>252</v>
      </c>
    </row>
    <row r="33" spans="2:11" x14ac:dyDescent="0.4">
      <c r="B33" s="853" t="s">
        <v>268</v>
      </c>
      <c r="C33" s="863" t="s">
        <v>339</v>
      </c>
      <c r="D33" s="862"/>
      <c r="E33" s="845"/>
      <c r="F33" s="859"/>
      <c r="G33" s="889"/>
      <c r="H33" s="857" t="s">
        <v>338</v>
      </c>
      <c r="I33" s="910"/>
      <c r="J33" s="910"/>
      <c r="K33" s="840"/>
    </row>
    <row r="34" spans="2:11" x14ac:dyDescent="0.4">
      <c r="B34" s="856" t="s">
        <v>259</v>
      </c>
      <c r="C34" s="855"/>
      <c r="D34" s="855"/>
      <c r="E34" s="855"/>
      <c r="F34" s="855"/>
      <c r="G34" s="855"/>
      <c r="H34" s="855"/>
      <c r="I34" s="854"/>
      <c r="J34" s="910"/>
      <c r="K34" s="840" t="s">
        <v>337</v>
      </c>
    </row>
    <row r="35" spans="2:11" x14ac:dyDescent="0.4">
      <c r="B35" s="845"/>
      <c r="C35" s="845"/>
      <c r="D35" s="845"/>
      <c r="E35" s="845"/>
      <c r="F35" s="845"/>
      <c r="G35" s="845"/>
      <c r="H35" s="843"/>
      <c r="I35" s="914"/>
      <c r="J35" s="845"/>
      <c r="K35" s="913"/>
    </row>
    <row r="36" spans="2:11" x14ac:dyDescent="0.4">
      <c r="B36" s="851" t="s">
        <v>336</v>
      </c>
      <c r="C36" s="850"/>
      <c r="D36" s="850"/>
      <c r="E36" s="850"/>
      <c r="F36" s="850"/>
      <c r="G36" s="849"/>
      <c r="H36" s="849"/>
      <c r="I36" s="848"/>
      <c r="J36" s="847" t="s">
        <v>253</v>
      </c>
      <c r="K36" s="847" t="s">
        <v>252</v>
      </c>
    </row>
    <row r="37" spans="2:11" x14ac:dyDescent="0.4">
      <c r="B37" s="853" t="s">
        <v>256</v>
      </c>
      <c r="C37" s="846" t="s">
        <v>335</v>
      </c>
      <c r="D37" s="845"/>
      <c r="E37" s="845"/>
      <c r="F37" s="845"/>
      <c r="G37" s="912"/>
      <c r="H37" s="843"/>
      <c r="I37" s="911"/>
      <c r="J37" s="910"/>
      <c r="K37" s="840"/>
    </row>
    <row r="39" spans="2:11" x14ac:dyDescent="0.4">
      <c r="B39" s="909" t="s">
        <v>334</v>
      </c>
    </row>
    <row r="40" spans="2:11" x14ac:dyDescent="0.4">
      <c r="B40" s="909" t="s">
        <v>333</v>
      </c>
    </row>
    <row r="43" spans="2:11" x14ac:dyDescent="0.4">
      <c r="B43" s="908" t="s">
        <v>332</v>
      </c>
    </row>
    <row r="44" spans="2:11" x14ac:dyDescent="0.4">
      <c r="B44" s="907" t="s">
        <v>331</v>
      </c>
      <c r="C44" s="906" t="s">
        <v>288</v>
      </c>
      <c r="D44" s="905" t="s">
        <v>287</v>
      </c>
      <c r="E44" s="904"/>
      <c r="F44" s="903"/>
      <c r="G44" s="902" t="s">
        <v>286</v>
      </c>
      <c r="H44" s="902" t="s">
        <v>269</v>
      </c>
      <c r="I44" s="902" t="s">
        <v>262</v>
      </c>
      <c r="J44" s="902" t="s">
        <v>253</v>
      </c>
      <c r="K44" s="902" t="s">
        <v>252</v>
      </c>
    </row>
    <row r="45" spans="2:11" x14ac:dyDescent="0.4">
      <c r="B45" s="883" t="s">
        <v>299</v>
      </c>
      <c r="C45" s="883" t="s">
        <v>330</v>
      </c>
      <c r="D45" s="900" t="s">
        <v>329</v>
      </c>
      <c r="E45" s="899"/>
      <c r="F45" s="898"/>
      <c r="G45" s="897"/>
      <c r="H45" s="896" t="s">
        <v>296</v>
      </c>
      <c r="I45" s="895"/>
      <c r="J45" s="895"/>
      <c r="K45" s="883"/>
    </row>
    <row r="46" spans="2:11" x14ac:dyDescent="0.4">
      <c r="B46" s="901"/>
      <c r="C46" s="883" t="s">
        <v>328</v>
      </c>
      <c r="D46" s="900" t="s">
        <v>327</v>
      </c>
      <c r="E46" s="899"/>
      <c r="F46" s="898"/>
      <c r="G46" s="897"/>
      <c r="H46" s="896" t="s">
        <v>326</v>
      </c>
      <c r="I46" s="895"/>
      <c r="J46" s="895"/>
      <c r="K46" s="883"/>
    </row>
    <row r="47" spans="2:11" x14ac:dyDescent="0.4">
      <c r="B47" s="901"/>
      <c r="C47" s="883"/>
      <c r="D47" s="900"/>
      <c r="E47" s="899"/>
      <c r="F47" s="898"/>
      <c r="G47" s="897"/>
      <c r="H47" s="896"/>
      <c r="I47" s="895"/>
      <c r="J47" s="895"/>
      <c r="K47" s="883"/>
    </row>
    <row r="48" spans="2:11" x14ac:dyDescent="0.4">
      <c r="B48" s="901"/>
      <c r="C48" s="883"/>
      <c r="D48" s="900"/>
      <c r="E48" s="899"/>
      <c r="F48" s="898"/>
      <c r="G48" s="897"/>
      <c r="H48" s="896"/>
      <c r="I48" s="895"/>
      <c r="J48" s="895"/>
      <c r="K48" s="883"/>
    </row>
    <row r="49" spans="2:11" x14ac:dyDescent="0.4">
      <c r="B49" s="887" t="s">
        <v>280</v>
      </c>
      <c r="C49" s="886"/>
      <c r="D49" s="886"/>
      <c r="E49" s="886"/>
      <c r="F49" s="886"/>
      <c r="G49" s="886"/>
      <c r="H49" s="886"/>
      <c r="I49" s="885"/>
      <c r="J49" s="884"/>
      <c r="K49" s="883"/>
    </row>
    <row r="50" spans="2:11" x14ac:dyDescent="0.4">
      <c r="B50" s="894" t="s">
        <v>294</v>
      </c>
      <c r="C50" s="893" t="s">
        <v>325</v>
      </c>
      <c r="D50" s="892"/>
      <c r="E50" s="891"/>
      <c r="F50" s="890"/>
      <c r="G50" s="889"/>
      <c r="H50" s="888" t="s">
        <v>324</v>
      </c>
      <c r="I50" s="884"/>
      <c r="J50" s="884"/>
      <c r="K50" s="883"/>
    </row>
    <row r="51" spans="2:11" x14ac:dyDescent="0.4">
      <c r="B51" s="887" t="s">
        <v>323</v>
      </c>
      <c r="C51" s="886"/>
      <c r="D51" s="886"/>
      <c r="E51" s="886"/>
      <c r="F51" s="886"/>
      <c r="G51" s="886"/>
      <c r="H51" s="886"/>
      <c r="I51" s="885"/>
      <c r="J51" s="884"/>
      <c r="K51" s="883"/>
    </row>
  </sheetData>
  <mergeCells count="18">
    <mergeCell ref="F4:K10"/>
    <mergeCell ref="B17:I17"/>
    <mergeCell ref="B24:I24"/>
    <mergeCell ref="B26:I26"/>
    <mergeCell ref="B30:I30"/>
    <mergeCell ref="D19:F19"/>
    <mergeCell ref="D44:F44"/>
    <mergeCell ref="D22:F22"/>
    <mergeCell ref="B34:I34"/>
    <mergeCell ref="D20:F20"/>
    <mergeCell ref="D21:F21"/>
    <mergeCell ref="D23:F23"/>
    <mergeCell ref="D45:F45"/>
    <mergeCell ref="D46:F46"/>
    <mergeCell ref="D47:F47"/>
    <mergeCell ref="B49:I49"/>
    <mergeCell ref="B51:I51"/>
    <mergeCell ref="D48:F48"/>
  </mergeCells>
  <phoneticPr fontId="2"/>
  <pageMargins left="0.39370078740157483" right="0.39370078740157483" top="0.74803149606299213" bottom="0.74803149606299213" header="0.31496062992125984" footer="0.31496062992125984"/>
  <pageSetup paperSize="9" scale="85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topLeftCell="A34" zoomScaleNormal="100" zoomScaleSheetLayoutView="100" workbookViewId="0">
      <selection activeCell="L48" sqref="L48"/>
    </sheetView>
  </sheetViews>
  <sheetFormatPr defaultRowHeight="13.5" x14ac:dyDescent="0.4"/>
  <cols>
    <col min="1" max="1" width="1.625" style="838" customWidth="1"/>
    <col min="2" max="2" width="16" style="838" customWidth="1"/>
    <col min="3" max="3" width="21.75" style="838" customWidth="1"/>
    <col min="4" max="4" width="4.5" style="838" customWidth="1"/>
    <col min="5" max="5" width="5.25" style="838" bestFit="1" customWidth="1"/>
    <col min="6" max="7" width="5.5" style="838" bestFit="1" customWidth="1"/>
    <col min="8" max="8" width="5.25" style="839" bestFit="1" customWidth="1"/>
    <col min="9" max="10" width="10.5" style="838" customWidth="1"/>
    <col min="11" max="11" width="11" style="838" customWidth="1"/>
    <col min="12" max="16384" width="9" style="838"/>
  </cols>
  <sheetData>
    <row r="1" spans="2:11" x14ac:dyDescent="0.4">
      <c r="B1" s="838" t="s">
        <v>83</v>
      </c>
    </row>
    <row r="4" spans="2:11" ht="27" customHeight="1" x14ac:dyDescent="0.4">
      <c r="B4" s="882" t="s">
        <v>373</v>
      </c>
      <c r="C4" s="882" t="s">
        <v>372</v>
      </c>
      <c r="D4" s="882"/>
      <c r="G4" s="881" t="s">
        <v>371</v>
      </c>
    </row>
    <row r="6" spans="2:11" x14ac:dyDescent="0.4">
      <c r="B6" s="964" t="s">
        <v>319</v>
      </c>
      <c r="C6" s="962">
        <v>20202420201</v>
      </c>
    </row>
    <row r="7" spans="2:11" x14ac:dyDescent="0.4">
      <c r="B7" s="964" t="s">
        <v>317</v>
      </c>
      <c r="C7" s="962" t="s">
        <v>84</v>
      </c>
    </row>
    <row r="8" spans="2:11" x14ac:dyDescent="0.4">
      <c r="B8" s="963" t="s">
        <v>316</v>
      </c>
      <c r="C8" s="880" t="s">
        <v>370</v>
      </c>
    </row>
    <row r="9" spans="2:11" x14ac:dyDescent="0.4">
      <c r="B9" s="963" t="s">
        <v>369</v>
      </c>
      <c r="C9" s="962" t="s">
        <v>368</v>
      </c>
    </row>
    <row r="10" spans="2:11" x14ac:dyDescent="0.4">
      <c r="B10" s="963" t="s">
        <v>312</v>
      </c>
      <c r="C10" s="962" t="s">
        <v>367</v>
      </c>
    </row>
    <row r="11" spans="2:11" x14ac:dyDescent="0.4">
      <c r="B11" s="946"/>
    </row>
    <row r="12" spans="2:11" x14ac:dyDescent="0.4">
      <c r="B12" s="944" t="s">
        <v>310</v>
      </c>
      <c r="C12" s="849"/>
      <c r="D12" s="848"/>
      <c r="E12" s="847" t="s">
        <v>309</v>
      </c>
      <c r="F12" s="847" t="s">
        <v>308</v>
      </c>
      <c r="G12" s="847" t="s">
        <v>286</v>
      </c>
      <c r="H12" s="847" t="s">
        <v>269</v>
      </c>
      <c r="I12" s="847" t="s">
        <v>262</v>
      </c>
      <c r="J12" s="847" t="s">
        <v>253</v>
      </c>
      <c r="K12" s="847" t="s">
        <v>252</v>
      </c>
    </row>
    <row r="13" spans="2:11" x14ac:dyDescent="0.4">
      <c r="B13" s="943" t="s">
        <v>307</v>
      </c>
      <c r="C13" s="932"/>
      <c r="D13" s="942"/>
      <c r="E13" s="941"/>
      <c r="F13" s="941"/>
      <c r="G13" s="941"/>
      <c r="H13" s="940" t="s">
        <v>302</v>
      </c>
      <c r="I13" s="951"/>
      <c r="J13" s="951"/>
      <c r="K13" s="934"/>
    </row>
    <row r="14" spans="2:11" x14ac:dyDescent="0.4">
      <c r="B14" s="943" t="s">
        <v>306</v>
      </c>
      <c r="C14" s="932"/>
      <c r="D14" s="942"/>
      <c r="E14" s="941"/>
      <c r="F14" s="941"/>
      <c r="G14" s="941"/>
      <c r="H14" s="940" t="s">
        <v>302</v>
      </c>
      <c r="I14" s="951"/>
      <c r="J14" s="951"/>
      <c r="K14" s="934"/>
    </row>
    <row r="15" spans="2:11" x14ac:dyDescent="0.4">
      <c r="B15" s="943" t="s">
        <v>305</v>
      </c>
      <c r="C15" s="932"/>
      <c r="D15" s="942"/>
      <c r="E15" s="941"/>
      <c r="F15" s="941"/>
      <c r="G15" s="941"/>
      <c r="H15" s="940" t="s">
        <v>302</v>
      </c>
      <c r="I15" s="951"/>
      <c r="J15" s="951"/>
      <c r="K15" s="934"/>
    </row>
    <row r="16" spans="2:11" x14ac:dyDescent="0.4">
      <c r="B16" s="943" t="s">
        <v>304</v>
      </c>
      <c r="C16" s="932"/>
      <c r="D16" s="942"/>
      <c r="E16" s="941"/>
      <c r="F16" s="941"/>
      <c r="G16" s="941"/>
      <c r="H16" s="940" t="s">
        <v>302</v>
      </c>
      <c r="I16" s="951"/>
      <c r="J16" s="951"/>
      <c r="K16" s="934"/>
    </row>
    <row r="17" spans="2:11" x14ac:dyDescent="0.4">
      <c r="B17" s="943" t="s">
        <v>303</v>
      </c>
      <c r="C17" s="932"/>
      <c r="D17" s="942"/>
      <c r="E17" s="941"/>
      <c r="F17" s="941"/>
      <c r="G17" s="941"/>
      <c r="H17" s="940" t="s">
        <v>302</v>
      </c>
      <c r="I17" s="951"/>
      <c r="J17" s="951"/>
      <c r="K17" s="934"/>
    </row>
    <row r="18" spans="2:11" x14ac:dyDescent="0.4">
      <c r="B18" s="938" t="s">
        <v>259</v>
      </c>
      <c r="C18" s="937"/>
      <c r="D18" s="937"/>
      <c r="E18" s="937"/>
      <c r="F18" s="937"/>
      <c r="G18" s="937"/>
      <c r="H18" s="937"/>
      <c r="I18" s="936"/>
      <c r="J18" s="961"/>
      <c r="K18" s="934" t="s">
        <v>366</v>
      </c>
    </row>
    <row r="19" spans="2:11" x14ac:dyDescent="0.4">
      <c r="B19" s="932"/>
      <c r="C19" s="933"/>
      <c r="D19" s="932"/>
      <c r="E19" s="932"/>
      <c r="F19" s="932"/>
      <c r="G19" s="932"/>
      <c r="H19" s="933"/>
      <c r="I19" s="932"/>
      <c r="J19" s="932"/>
      <c r="K19" s="931"/>
    </row>
    <row r="20" spans="2:11" x14ac:dyDescent="0.4">
      <c r="B20" s="923" t="s">
        <v>300</v>
      </c>
      <c r="C20" s="930" t="s">
        <v>288</v>
      </c>
      <c r="D20" s="929" t="s">
        <v>287</v>
      </c>
      <c r="E20" s="872"/>
      <c r="F20" s="871"/>
      <c r="G20" s="847" t="s">
        <v>286</v>
      </c>
      <c r="H20" s="847" t="s">
        <v>269</v>
      </c>
      <c r="I20" s="847" t="s">
        <v>262</v>
      </c>
      <c r="J20" s="847" t="s">
        <v>253</v>
      </c>
      <c r="K20" s="847" t="s">
        <v>252</v>
      </c>
    </row>
    <row r="21" spans="2:11" x14ac:dyDescent="0.4">
      <c r="B21" s="840" t="s">
        <v>299</v>
      </c>
      <c r="C21" s="840" t="s">
        <v>365</v>
      </c>
      <c r="D21" s="928" t="s">
        <v>364</v>
      </c>
      <c r="E21" s="927"/>
      <c r="F21" s="926"/>
      <c r="G21" s="960"/>
      <c r="H21" s="925" t="s">
        <v>296</v>
      </c>
      <c r="I21" s="958"/>
      <c r="J21" s="958"/>
      <c r="K21" s="840"/>
    </row>
    <row r="22" spans="2:11" x14ac:dyDescent="0.4">
      <c r="B22" s="840" t="s">
        <v>363</v>
      </c>
      <c r="C22" s="840" t="s">
        <v>298</v>
      </c>
      <c r="D22" s="928" t="s">
        <v>362</v>
      </c>
      <c r="E22" s="927"/>
      <c r="F22" s="926"/>
      <c r="G22" s="960"/>
      <c r="H22" s="925" t="s">
        <v>296</v>
      </c>
      <c r="I22" s="958"/>
      <c r="J22" s="958"/>
      <c r="K22" s="840"/>
    </row>
    <row r="23" spans="2:11" x14ac:dyDescent="0.4">
      <c r="B23" s="856" t="s">
        <v>280</v>
      </c>
      <c r="C23" s="855"/>
      <c r="D23" s="855"/>
      <c r="E23" s="855"/>
      <c r="F23" s="855"/>
      <c r="G23" s="855"/>
      <c r="H23" s="855"/>
      <c r="I23" s="854"/>
      <c r="J23" s="956"/>
      <c r="K23" s="840" t="s">
        <v>295</v>
      </c>
    </row>
    <row r="24" spans="2:11" x14ac:dyDescent="0.4">
      <c r="B24" s="853" t="s">
        <v>294</v>
      </c>
      <c r="C24" s="873" t="s">
        <v>325</v>
      </c>
      <c r="D24" s="864"/>
      <c r="E24" s="845"/>
      <c r="F24" s="859"/>
      <c r="G24" s="889"/>
      <c r="H24" s="857" t="s">
        <v>338</v>
      </c>
      <c r="I24" s="956"/>
      <c r="J24" s="956"/>
      <c r="K24" s="840" t="s">
        <v>291</v>
      </c>
    </row>
    <row r="25" spans="2:11" x14ac:dyDescent="0.4">
      <c r="B25" s="856" t="s">
        <v>259</v>
      </c>
      <c r="C25" s="855"/>
      <c r="D25" s="855"/>
      <c r="E25" s="855"/>
      <c r="F25" s="855"/>
      <c r="G25" s="855"/>
      <c r="H25" s="855"/>
      <c r="I25" s="854"/>
      <c r="J25" s="956"/>
      <c r="K25" s="840" t="s">
        <v>361</v>
      </c>
    </row>
    <row r="26" spans="2:11" x14ac:dyDescent="0.4">
      <c r="B26" s="845"/>
      <c r="C26" s="843"/>
      <c r="D26" s="845"/>
      <c r="E26" s="845"/>
      <c r="F26" s="845"/>
      <c r="G26" s="845"/>
      <c r="H26" s="843"/>
      <c r="I26" s="845"/>
      <c r="J26" s="845"/>
      <c r="K26" s="913"/>
    </row>
    <row r="27" spans="2:11" x14ac:dyDescent="0.4">
      <c r="B27" s="923" t="s">
        <v>289</v>
      </c>
      <c r="C27" s="930" t="s">
        <v>288</v>
      </c>
      <c r="D27" s="929" t="s">
        <v>287</v>
      </c>
      <c r="E27" s="872"/>
      <c r="F27" s="871"/>
      <c r="G27" s="847" t="s">
        <v>286</v>
      </c>
      <c r="H27" s="847" t="s">
        <v>269</v>
      </c>
      <c r="I27" s="847" t="s">
        <v>262</v>
      </c>
      <c r="J27" s="847" t="s">
        <v>253</v>
      </c>
      <c r="K27" s="847" t="s">
        <v>252</v>
      </c>
    </row>
    <row r="28" spans="2:11" x14ac:dyDescent="0.4">
      <c r="B28" s="840" t="s">
        <v>285</v>
      </c>
      <c r="C28" s="840" t="s">
        <v>360</v>
      </c>
      <c r="D28" s="928" t="s">
        <v>359</v>
      </c>
      <c r="E28" s="927"/>
      <c r="F28" s="926"/>
      <c r="G28" s="889"/>
      <c r="H28" s="925" t="s">
        <v>281</v>
      </c>
      <c r="I28" s="958"/>
      <c r="J28" s="958"/>
      <c r="K28" s="840"/>
    </row>
    <row r="29" spans="2:11" x14ac:dyDescent="0.4">
      <c r="B29" s="840"/>
      <c r="C29" s="840" t="s">
        <v>358</v>
      </c>
      <c r="D29" s="928" t="s">
        <v>357</v>
      </c>
      <c r="E29" s="927"/>
      <c r="F29" s="926"/>
      <c r="G29" s="889"/>
      <c r="H29" s="925" t="s">
        <v>356</v>
      </c>
      <c r="I29" s="958"/>
      <c r="J29" s="958"/>
      <c r="K29" s="840"/>
    </row>
    <row r="30" spans="2:11" x14ac:dyDescent="0.4">
      <c r="B30" s="840"/>
      <c r="C30" s="959"/>
      <c r="D30" s="928"/>
      <c r="E30" s="927"/>
      <c r="F30" s="926"/>
      <c r="G30" s="889"/>
      <c r="H30" s="925"/>
      <c r="I30" s="958"/>
      <c r="J30" s="958"/>
      <c r="K30" s="840"/>
    </row>
    <row r="31" spans="2:11" x14ac:dyDescent="0.4">
      <c r="B31" s="856" t="s">
        <v>280</v>
      </c>
      <c r="C31" s="855"/>
      <c r="D31" s="855"/>
      <c r="E31" s="855"/>
      <c r="F31" s="855"/>
      <c r="G31" s="855"/>
      <c r="H31" s="855"/>
      <c r="I31" s="854"/>
      <c r="J31" s="956"/>
      <c r="K31" s="840" t="s">
        <v>355</v>
      </c>
    </row>
    <row r="32" spans="2:11" x14ac:dyDescent="0.4">
      <c r="B32" s="853" t="s">
        <v>278</v>
      </c>
      <c r="C32" s="863" t="s">
        <v>277</v>
      </c>
      <c r="D32" s="864"/>
      <c r="E32" s="845"/>
      <c r="F32" s="859"/>
      <c r="G32" s="889"/>
      <c r="H32" s="857" t="s">
        <v>338</v>
      </c>
      <c r="I32" s="956"/>
      <c r="J32" s="956"/>
      <c r="K32" s="840" t="s">
        <v>337</v>
      </c>
    </row>
    <row r="33" spans="2:11" x14ac:dyDescent="0.4">
      <c r="B33" s="856" t="s">
        <v>259</v>
      </c>
      <c r="C33" s="855"/>
      <c r="D33" s="855"/>
      <c r="E33" s="855"/>
      <c r="F33" s="855"/>
      <c r="G33" s="855"/>
      <c r="H33" s="855"/>
      <c r="I33" s="854"/>
      <c r="J33" s="956"/>
      <c r="K33" s="840" t="s">
        <v>354</v>
      </c>
    </row>
    <row r="34" spans="2:11" x14ac:dyDescent="0.4">
      <c r="B34" s="845"/>
      <c r="C34" s="843"/>
      <c r="D34" s="845"/>
      <c r="E34" s="845"/>
      <c r="F34" s="845"/>
      <c r="G34" s="845"/>
      <c r="H34" s="843"/>
      <c r="I34" s="845"/>
      <c r="J34" s="845"/>
      <c r="K34" s="913"/>
    </row>
    <row r="35" spans="2:11" x14ac:dyDescent="0.4">
      <c r="B35" s="923" t="s">
        <v>274</v>
      </c>
      <c r="C35" s="851"/>
      <c r="D35" s="850"/>
      <c r="E35" s="850"/>
      <c r="F35" s="860"/>
      <c r="G35" s="847" t="s">
        <v>286</v>
      </c>
      <c r="H35" s="847" t="s">
        <v>269</v>
      </c>
      <c r="I35" s="847" t="s">
        <v>262</v>
      </c>
      <c r="J35" s="847" t="s">
        <v>253</v>
      </c>
      <c r="K35" s="847" t="s">
        <v>252</v>
      </c>
    </row>
    <row r="36" spans="2:11" x14ac:dyDescent="0.4">
      <c r="B36" s="853" t="s">
        <v>273</v>
      </c>
      <c r="C36" s="865" t="s">
        <v>272</v>
      </c>
      <c r="D36" s="864"/>
      <c r="E36" s="845"/>
      <c r="F36" s="859"/>
      <c r="G36" s="889"/>
      <c r="H36" s="857" t="s">
        <v>338</v>
      </c>
      <c r="I36" s="956"/>
      <c r="J36" s="956"/>
      <c r="K36" s="840"/>
    </row>
    <row r="37" spans="2:11" x14ac:dyDescent="0.4">
      <c r="B37" s="856" t="s">
        <v>259</v>
      </c>
      <c r="C37" s="855"/>
      <c r="D37" s="855"/>
      <c r="E37" s="855"/>
      <c r="F37" s="855"/>
      <c r="G37" s="855"/>
      <c r="H37" s="855"/>
      <c r="I37" s="854"/>
      <c r="J37" s="956"/>
      <c r="K37" s="840" t="s">
        <v>271</v>
      </c>
    </row>
    <row r="38" spans="2:11" x14ac:dyDescent="0.4">
      <c r="B38" s="845"/>
      <c r="C38" s="843"/>
      <c r="D38" s="845"/>
      <c r="E38" s="845"/>
      <c r="F38" s="845"/>
      <c r="G38" s="845"/>
      <c r="H38" s="843"/>
      <c r="I38" s="845"/>
      <c r="J38" s="845"/>
      <c r="K38" s="913"/>
    </row>
    <row r="39" spans="2:11" x14ac:dyDescent="0.4">
      <c r="B39" s="851" t="s">
        <v>270</v>
      </c>
      <c r="C39" s="850"/>
      <c r="D39" s="850"/>
      <c r="E39" s="850"/>
      <c r="F39" s="860"/>
      <c r="G39" s="847" t="s">
        <v>286</v>
      </c>
      <c r="H39" s="847" t="s">
        <v>269</v>
      </c>
      <c r="I39" s="847" t="s">
        <v>262</v>
      </c>
      <c r="J39" s="847" t="s">
        <v>253</v>
      </c>
      <c r="K39" s="847" t="s">
        <v>252</v>
      </c>
    </row>
    <row r="40" spans="2:11" x14ac:dyDescent="0.4">
      <c r="B40" s="853" t="s">
        <v>268</v>
      </c>
      <c r="C40" s="863" t="s">
        <v>267</v>
      </c>
      <c r="D40" s="862"/>
      <c r="E40" s="845"/>
      <c r="F40" s="859"/>
      <c r="G40" s="889"/>
      <c r="H40" s="857" t="s">
        <v>338</v>
      </c>
      <c r="I40" s="956"/>
      <c r="J40" s="956"/>
      <c r="K40" s="840"/>
    </row>
    <row r="41" spans="2:11" x14ac:dyDescent="0.4">
      <c r="B41" s="856" t="s">
        <v>259</v>
      </c>
      <c r="C41" s="855"/>
      <c r="D41" s="855"/>
      <c r="E41" s="855"/>
      <c r="F41" s="855"/>
      <c r="G41" s="855"/>
      <c r="H41" s="855"/>
      <c r="I41" s="854"/>
      <c r="J41" s="956"/>
      <c r="K41" s="840" t="s">
        <v>353</v>
      </c>
    </row>
    <row r="42" spans="2:11" x14ac:dyDescent="0.4">
      <c r="B42" s="845"/>
      <c r="C42" s="843"/>
      <c r="D42" s="845"/>
      <c r="E42" s="845"/>
      <c r="F42" s="845"/>
      <c r="G42" s="845"/>
      <c r="H42" s="843"/>
      <c r="I42" s="845"/>
      <c r="J42" s="845"/>
      <c r="K42" s="913"/>
    </row>
    <row r="43" spans="2:11" x14ac:dyDescent="0.4">
      <c r="B43" s="851" t="s">
        <v>264</v>
      </c>
      <c r="C43" s="850"/>
      <c r="D43" s="850"/>
      <c r="E43" s="850"/>
      <c r="F43" s="860"/>
      <c r="G43" s="847" t="s">
        <v>286</v>
      </c>
      <c r="H43" s="847"/>
      <c r="I43" s="847" t="s">
        <v>262</v>
      </c>
      <c r="J43" s="847" t="s">
        <v>253</v>
      </c>
      <c r="K43" s="847" t="s">
        <v>252</v>
      </c>
    </row>
    <row r="44" spans="2:11" x14ac:dyDescent="0.4">
      <c r="B44" s="853" t="s">
        <v>261</v>
      </c>
      <c r="C44" s="846" t="s">
        <v>260</v>
      </c>
      <c r="D44" s="845"/>
      <c r="E44" s="845"/>
      <c r="F44" s="859"/>
      <c r="G44" s="957"/>
      <c r="H44" s="857"/>
      <c r="I44" s="956"/>
      <c r="J44" s="956"/>
      <c r="K44" s="840"/>
    </row>
    <row r="45" spans="2:11" x14ac:dyDescent="0.4">
      <c r="B45" s="856" t="s">
        <v>259</v>
      </c>
      <c r="C45" s="855"/>
      <c r="D45" s="855"/>
      <c r="E45" s="855"/>
      <c r="F45" s="855"/>
      <c r="G45" s="855"/>
      <c r="H45" s="855"/>
      <c r="I45" s="854"/>
      <c r="J45" s="956"/>
      <c r="K45" s="840" t="s">
        <v>352</v>
      </c>
    </row>
    <row r="46" spans="2:11" x14ac:dyDescent="0.4">
      <c r="B46" s="845"/>
      <c r="C46" s="845"/>
      <c r="D46" s="845"/>
      <c r="E46" s="845"/>
      <c r="F46" s="845"/>
      <c r="G46" s="845"/>
      <c r="H46" s="843"/>
      <c r="I46" s="845"/>
      <c r="J46" s="845"/>
      <c r="K46" s="913"/>
    </row>
    <row r="47" spans="2:11" x14ac:dyDescent="0.4">
      <c r="B47" s="851" t="s">
        <v>257</v>
      </c>
      <c r="C47" s="850"/>
      <c r="D47" s="850"/>
      <c r="E47" s="850"/>
      <c r="F47" s="850"/>
      <c r="G47" s="849"/>
      <c r="H47" s="849"/>
      <c r="I47" s="848"/>
      <c r="J47" s="847" t="s">
        <v>253</v>
      </c>
      <c r="K47" s="847" t="s">
        <v>252</v>
      </c>
    </row>
    <row r="48" spans="2:11" x14ac:dyDescent="0.4">
      <c r="B48" s="853" t="s">
        <v>256</v>
      </c>
      <c r="C48" s="846" t="s">
        <v>255</v>
      </c>
      <c r="D48" s="845"/>
      <c r="E48" s="845"/>
      <c r="F48" s="845"/>
      <c r="G48" s="912"/>
      <c r="H48" s="843"/>
      <c r="I48" s="859"/>
      <c r="J48" s="956"/>
      <c r="K48" s="840"/>
    </row>
    <row r="49" spans="2:11" x14ac:dyDescent="0.4">
      <c r="F49" s="954"/>
      <c r="G49" s="954"/>
      <c r="H49" s="955"/>
      <c r="I49" s="954"/>
    </row>
    <row r="50" spans="2:11" x14ac:dyDescent="0.4">
      <c r="B50" s="851" t="s">
        <v>254</v>
      </c>
      <c r="C50" s="850"/>
      <c r="D50" s="850"/>
      <c r="E50" s="850"/>
      <c r="F50" s="850"/>
      <c r="G50" s="849"/>
      <c r="H50" s="849"/>
      <c r="I50" s="848"/>
      <c r="J50" s="847" t="s">
        <v>253</v>
      </c>
      <c r="K50" s="847" t="s">
        <v>252</v>
      </c>
    </row>
    <row r="51" spans="2:11" x14ac:dyDescent="0.4">
      <c r="B51" s="953" t="s">
        <v>251</v>
      </c>
      <c r="C51" s="952"/>
      <c r="D51" s="952"/>
      <c r="E51" s="952"/>
      <c r="F51" s="952"/>
      <c r="G51" s="932"/>
      <c r="H51" s="933"/>
      <c r="I51" s="942"/>
      <c r="J51" s="951"/>
      <c r="K51" s="934"/>
    </row>
  </sheetData>
  <mergeCells count="15">
    <mergeCell ref="B45:I45"/>
    <mergeCell ref="B41:I41"/>
    <mergeCell ref="B37:I37"/>
    <mergeCell ref="B33:I33"/>
    <mergeCell ref="B31:I31"/>
    <mergeCell ref="D29:F29"/>
    <mergeCell ref="D30:F30"/>
    <mergeCell ref="B23:I23"/>
    <mergeCell ref="B18:I18"/>
    <mergeCell ref="D21:F21"/>
    <mergeCell ref="D22:F22"/>
    <mergeCell ref="D28:F28"/>
    <mergeCell ref="D20:F20"/>
    <mergeCell ref="D27:F27"/>
    <mergeCell ref="B25:I25"/>
  </mergeCells>
  <phoneticPr fontId="2"/>
  <pageMargins left="0.39370078740157483" right="0.39370078740157483" top="0.74803149606299213" bottom="0.74803149606299213" header="0.31496062992125984" footer="0.31496062992125984"/>
  <pageSetup paperSize="9" scale="85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topLeftCell="A37" zoomScaleNormal="100" zoomScaleSheetLayoutView="100" workbookViewId="0">
      <selection activeCell="P50" sqref="P50"/>
    </sheetView>
  </sheetViews>
  <sheetFormatPr defaultRowHeight="13.5" x14ac:dyDescent="0.4"/>
  <cols>
    <col min="1" max="1" width="1.875" style="838" customWidth="1"/>
    <col min="2" max="2" width="16" style="838" customWidth="1"/>
    <col min="3" max="3" width="21.75" style="838" customWidth="1"/>
    <col min="4" max="4" width="4.5" style="838" customWidth="1"/>
    <col min="5" max="5" width="5.5" style="838" customWidth="1"/>
    <col min="6" max="6" width="5.5" style="838" bestFit="1" customWidth="1"/>
    <col min="7" max="7" width="6.5" style="838" bestFit="1" customWidth="1"/>
    <col min="8" max="8" width="5.25" style="839" bestFit="1" customWidth="1"/>
    <col min="9" max="10" width="10.5" style="838" customWidth="1"/>
    <col min="11" max="11" width="11.75" style="838" customWidth="1"/>
    <col min="12" max="16384" width="9" style="838"/>
  </cols>
  <sheetData>
    <row r="1" spans="2:11" x14ac:dyDescent="0.4">
      <c r="B1" s="838" t="s">
        <v>83</v>
      </c>
    </row>
    <row r="4" spans="2:11" ht="27" customHeight="1" x14ac:dyDescent="0.4">
      <c r="B4" s="882" t="s">
        <v>383</v>
      </c>
      <c r="C4" s="882"/>
      <c r="D4" s="882"/>
    </row>
    <row r="6" spans="2:11" x14ac:dyDescent="0.4">
      <c r="B6" s="879" t="s">
        <v>319</v>
      </c>
      <c r="C6" s="962">
        <v>20202420201</v>
      </c>
    </row>
    <row r="7" spans="2:11" x14ac:dyDescent="0.4">
      <c r="B7" s="879" t="s">
        <v>317</v>
      </c>
      <c r="C7" s="962" t="s">
        <v>84</v>
      </c>
    </row>
    <row r="8" spans="2:11" x14ac:dyDescent="0.4">
      <c r="B8" s="878" t="s">
        <v>316</v>
      </c>
      <c r="C8" s="880" t="s">
        <v>370</v>
      </c>
    </row>
    <row r="9" spans="2:11" x14ac:dyDescent="0.4">
      <c r="B9" s="878" t="s">
        <v>348</v>
      </c>
      <c r="C9" s="962" t="s">
        <v>382</v>
      </c>
    </row>
    <row r="10" spans="2:11" x14ac:dyDescent="0.4">
      <c r="B10" s="878" t="s">
        <v>312</v>
      </c>
      <c r="C10" s="962" t="s">
        <v>367</v>
      </c>
    </row>
    <row r="11" spans="2:11" x14ac:dyDescent="0.4">
      <c r="B11" s="946"/>
    </row>
    <row r="12" spans="2:11" x14ac:dyDescent="0.4">
      <c r="B12" s="944" t="s">
        <v>310</v>
      </c>
      <c r="C12" s="849"/>
      <c r="D12" s="848"/>
      <c r="E12" s="847" t="s">
        <v>309</v>
      </c>
      <c r="F12" s="847" t="s">
        <v>308</v>
      </c>
      <c r="G12" s="847" t="s">
        <v>286</v>
      </c>
      <c r="H12" s="847" t="s">
        <v>269</v>
      </c>
      <c r="I12" s="847" t="s">
        <v>262</v>
      </c>
      <c r="J12" s="847" t="s">
        <v>253</v>
      </c>
      <c r="K12" s="847" t="s">
        <v>252</v>
      </c>
    </row>
    <row r="13" spans="2:11" x14ac:dyDescent="0.4">
      <c r="B13" s="943" t="s">
        <v>307</v>
      </c>
      <c r="C13" s="932"/>
      <c r="D13" s="942"/>
      <c r="E13" s="941"/>
      <c r="F13" s="941"/>
      <c r="G13" s="941"/>
      <c r="H13" s="940" t="s">
        <v>302</v>
      </c>
      <c r="I13" s="951"/>
      <c r="J13" s="951"/>
      <c r="K13" s="934"/>
    </row>
    <row r="14" spans="2:11" x14ac:dyDescent="0.4">
      <c r="B14" s="943" t="s">
        <v>306</v>
      </c>
      <c r="C14" s="932"/>
      <c r="D14" s="942"/>
      <c r="E14" s="941"/>
      <c r="F14" s="941"/>
      <c r="G14" s="941"/>
      <c r="H14" s="940" t="s">
        <v>302</v>
      </c>
      <c r="I14" s="951"/>
      <c r="J14" s="951"/>
      <c r="K14" s="934"/>
    </row>
    <row r="15" spans="2:11" x14ac:dyDescent="0.4">
      <c r="B15" s="943" t="s">
        <v>305</v>
      </c>
      <c r="C15" s="932"/>
      <c r="D15" s="942"/>
      <c r="E15" s="941"/>
      <c r="F15" s="941"/>
      <c r="G15" s="941"/>
      <c r="H15" s="940" t="s">
        <v>302</v>
      </c>
      <c r="I15" s="951"/>
      <c r="J15" s="951"/>
      <c r="K15" s="934"/>
    </row>
    <row r="16" spans="2:11" x14ac:dyDescent="0.4">
      <c r="B16" s="943" t="s">
        <v>304</v>
      </c>
      <c r="C16" s="932"/>
      <c r="D16" s="942"/>
      <c r="E16" s="941"/>
      <c r="F16" s="941"/>
      <c r="G16" s="941"/>
      <c r="H16" s="940" t="s">
        <v>302</v>
      </c>
      <c r="I16" s="951"/>
      <c r="J16" s="951"/>
      <c r="K16" s="934"/>
    </row>
    <row r="17" spans="2:11" x14ac:dyDescent="0.4">
      <c r="B17" s="943" t="s">
        <v>303</v>
      </c>
      <c r="C17" s="932"/>
      <c r="D17" s="942"/>
      <c r="E17" s="941"/>
      <c r="F17" s="941"/>
      <c r="G17" s="941"/>
      <c r="H17" s="940" t="s">
        <v>302</v>
      </c>
      <c r="I17" s="951"/>
      <c r="J17" s="951"/>
      <c r="K17" s="934"/>
    </row>
    <row r="18" spans="2:11" x14ac:dyDescent="0.4">
      <c r="B18" s="938" t="s">
        <v>259</v>
      </c>
      <c r="C18" s="937"/>
      <c r="D18" s="937"/>
      <c r="E18" s="937"/>
      <c r="F18" s="937"/>
      <c r="G18" s="937"/>
      <c r="H18" s="937"/>
      <c r="I18" s="936"/>
      <c r="J18" s="961"/>
      <c r="K18" s="934" t="s">
        <v>301</v>
      </c>
    </row>
    <row r="19" spans="2:11" x14ac:dyDescent="0.4">
      <c r="B19" s="932"/>
      <c r="C19" s="933"/>
      <c r="D19" s="932"/>
      <c r="E19" s="932"/>
      <c r="F19" s="932"/>
      <c r="G19" s="932"/>
      <c r="H19" s="933"/>
      <c r="I19" s="932"/>
      <c r="J19" s="932"/>
      <c r="K19" s="931"/>
    </row>
    <row r="20" spans="2:11" x14ac:dyDescent="0.4">
      <c r="B20" s="923" t="s">
        <v>300</v>
      </c>
      <c r="C20" s="930" t="s">
        <v>288</v>
      </c>
      <c r="D20" s="929" t="s">
        <v>287</v>
      </c>
      <c r="E20" s="872"/>
      <c r="F20" s="871"/>
      <c r="G20" s="847" t="s">
        <v>286</v>
      </c>
      <c r="H20" s="847" t="s">
        <v>269</v>
      </c>
      <c r="I20" s="847" t="s">
        <v>262</v>
      </c>
      <c r="J20" s="847" t="s">
        <v>253</v>
      </c>
      <c r="K20" s="847" t="s">
        <v>252</v>
      </c>
    </row>
    <row r="21" spans="2:11" x14ac:dyDescent="0.4">
      <c r="B21" s="840" t="s">
        <v>299</v>
      </c>
      <c r="C21" s="840"/>
      <c r="D21" s="928"/>
      <c r="E21" s="927"/>
      <c r="F21" s="926"/>
      <c r="G21" s="889"/>
      <c r="H21" s="925"/>
      <c r="I21" s="958"/>
      <c r="J21" s="958"/>
      <c r="K21" s="840"/>
    </row>
    <row r="22" spans="2:11" x14ac:dyDescent="0.4">
      <c r="B22" s="874"/>
      <c r="C22" s="840"/>
      <c r="D22" s="928"/>
      <c r="E22" s="927"/>
      <c r="F22" s="926"/>
      <c r="G22" s="889"/>
      <c r="H22" s="925"/>
      <c r="I22" s="958"/>
      <c r="J22" s="958"/>
      <c r="K22" s="840"/>
    </row>
    <row r="23" spans="2:11" x14ac:dyDescent="0.4">
      <c r="B23" s="856" t="s">
        <v>280</v>
      </c>
      <c r="C23" s="855"/>
      <c r="D23" s="855"/>
      <c r="E23" s="855"/>
      <c r="F23" s="855"/>
      <c r="G23" s="855"/>
      <c r="H23" s="855"/>
      <c r="I23" s="854"/>
      <c r="J23" s="956"/>
      <c r="K23" s="840" t="s">
        <v>381</v>
      </c>
    </row>
    <row r="24" spans="2:11" x14ac:dyDescent="0.4">
      <c r="B24" s="853" t="s">
        <v>294</v>
      </c>
      <c r="C24" s="974" t="s">
        <v>325</v>
      </c>
      <c r="D24" s="928"/>
      <c r="E24" s="927"/>
      <c r="F24" s="926"/>
      <c r="G24" s="889"/>
      <c r="H24" s="925" t="s">
        <v>324</v>
      </c>
      <c r="I24" s="956"/>
      <c r="J24" s="956"/>
      <c r="K24" s="840" t="s">
        <v>380</v>
      </c>
    </row>
    <row r="25" spans="2:11" x14ac:dyDescent="0.4">
      <c r="B25" s="856" t="s">
        <v>259</v>
      </c>
      <c r="C25" s="855"/>
      <c r="D25" s="855"/>
      <c r="E25" s="855"/>
      <c r="F25" s="855"/>
      <c r="G25" s="855"/>
      <c r="H25" s="855"/>
      <c r="I25" s="854"/>
      <c r="J25" s="956"/>
      <c r="K25" s="840" t="s">
        <v>344</v>
      </c>
    </row>
    <row r="26" spans="2:11" x14ac:dyDescent="0.4">
      <c r="B26" s="845"/>
      <c r="C26" s="843"/>
      <c r="D26" s="845"/>
      <c r="E26" s="845"/>
      <c r="F26" s="845"/>
      <c r="G26" s="845"/>
      <c r="H26" s="843"/>
      <c r="I26" s="845"/>
      <c r="J26" s="845"/>
      <c r="K26" s="913"/>
    </row>
    <row r="27" spans="2:11" x14ac:dyDescent="0.4">
      <c r="B27" s="923" t="s">
        <v>289</v>
      </c>
      <c r="C27" s="930" t="s">
        <v>288</v>
      </c>
      <c r="D27" s="929" t="s">
        <v>287</v>
      </c>
      <c r="E27" s="872"/>
      <c r="F27" s="871"/>
      <c r="G27" s="847" t="s">
        <v>286</v>
      </c>
      <c r="H27" s="847" t="s">
        <v>269</v>
      </c>
      <c r="I27" s="847" t="s">
        <v>262</v>
      </c>
      <c r="J27" s="847" t="s">
        <v>253</v>
      </c>
      <c r="K27" s="847" t="s">
        <v>252</v>
      </c>
    </row>
    <row r="28" spans="2:11" x14ac:dyDescent="0.4">
      <c r="B28" s="853" t="s">
        <v>285</v>
      </c>
      <c r="C28" s="840" t="s">
        <v>360</v>
      </c>
      <c r="D28" s="928" t="s">
        <v>359</v>
      </c>
      <c r="E28" s="927"/>
      <c r="F28" s="926"/>
      <c r="G28" s="889"/>
      <c r="H28" s="925" t="s">
        <v>281</v>
      </c>
      <c r="I28" s="958"/>
      <c r="J28" s="958"/>
      <c r="K28" s="840"/>
    </row>
    <row r="29" spans="2:11" x14ac:dyDescent="0.4">
      <c r="B29" s="853"/>
      <c r="C29" s="840" t="s">
        <v>358</v>
      </c>
      <c r="D29" s="928" t="s">
        <v>357</v>
      </c>
      <c r="E29" s="927"/>
      <c r="F29" s="926"/>
      <c r="G29" s="889"/>
      <c r="H29" s="925" t="s">
        <v>356</v>
      </c>
      <c r="I29" s="958"/>
      <c r="J29" s="958"/>
      <c r="K29" s="840"/>
    </row>
    <row r="30" spans="2:11" x14ac:dyDescent="0.4">
      <c r="B30" s="853"/>
      <c r="C30" s="959"/>
      <c r="D30" s="928"/>
      <c r="E30" s="927"/>
      <c r="F30" s="926"/>
      <c r="G30" s="889"/>
      <c r="H30" s="925"/>
      <c r="I30" s="958"/>
      <c r="J30" s="958"/>
      <c r="K30" s="840"/>
    </row>
    <row r="31" spans="2:11" x14ac:dyDescent="0.4">
      <c r="B31" s="856" t="s">
        <v>280</v>
      </c>
      <c r="C31" s="855"/>
      <c r="D31" s="855"/>
      <c r="E31" s="855"/>
      <c r="F31" s="855"/>
      <c r="G31" s="855"/>
      <c r="H31" s="855"/>
      <c r="I31" s="854"/>
      <c r="J31" s="956"/>
      <c r="K31" s="840" t="s">
        <v>379</v>
      </c>
    </row>
    <row r="32" spans="2:11" x14ac:dyDescent="0.4">
      <c r="B32" s="853" t="s">
        <v>278</v>
      </c>
      <c r="C32" s="870" t="s">
        <v>378</v>
      </c>
      <c r="D32" s="928"/>
      <c r="E32" s="927"/>
      <c r="F32" s="926"/>
      <c r="G32" s="889"/>
      <c r="H32" s="857" t="s">
        <v>338</v>
      </c>
      <c r="I32" s="956"/>
      <c r="J32" s="956"/>
      <c r="K32" s="840" t="s">
        <v>377</v>
      </c>
    </row>
    <row r="33" spans="2:11" x14ac:dyDescent="0.4">
      <c r="B33" s="856" t="s">
        <v>259</v>
      </c>
      <c r="C33" s="855"/>
      <c r="D33" s="855"/>
      <c r="E33" s="855"/>
      <c r="F33" s="855"/>
      <c r="G33" s="855"/>
      <c r="H33" s="855"/>
      <c r="I33" s="854"/>
      <c r="J33" s="956"/>
      <c r="K33" s="840" t="s">
        <v>376</v>
      </c>
    </row>
    <row r="34" spans="2:11" x14ac:dyDescent="0.4">
      <c r="B34" s="845"/>
      <c r="C34" s="843"/>
      <c r="D34" s="845"/>
      <c r="E34" s="845"/>
      <c r="F34" s="845"/>
      <c r="G34" s="845"/>
      <c r="H34" s="843"/>
      <c r="I34" s="845"/>
      <c r="J34" s="845"/>
      <c r="K34" s="913"/>
    </row>
    <row r="35" spans="2:11" x14ac:dyDescent="0.4">
      <c r="B35" s="923" t="s">
        <v>274</v>
      </c>
      <c r="C35" s="851"/>
      <c r="D35" s="850"/>
      <c r="E35" s="850"/>
      <c r="F35" s="860"/>
      <c r="G35" s="847" t="s">
        <v>286</v>
      </c>
      <c r="H35" s="847" t="s">
        <v>269</v>
      </c>
      <c r="I35" s="847" t="s">
        <v>262</v>
      </c>
      <c r="J35" s="847" t="s">
        <v>253</v>
      </c>
      <c r="K35" s="847" t="s">
        <v>252</v>
      </c>
    </row>
    <row r="36" spans="2:11" x14ac:dyDescent="0.4">
      <c r="B36" s="853" t="s">
        <v>273</v>
      </c>
      <c r="C36" s="865" t="s">
        <v>272</v>
      </c>
      <c r="D36" s="864"/>
      <c r="E36" s="845"/>
      <c r="F36" s="859"/>
      <c r="G36" s="889"/>
      <c r="H36" s="857" t="s">
        <v>375</v>
      </c>
      <c r="I36" s="956"/>
      <c r="J36" s="956"/>
      <c r="K36" s="840"/>
    </row>
    <row r="37" spans="2:11" x14ac:dyDescent="0.4">
      <c r="B37" s="856" t="s">
        <v>259</v>
      </c>
      <c r="C37" s="855"/>
      <c r="D37" s="855"/>
      <c r="E37" s="855"/>
      <c r="F37" s="855"/>
      <c r="G37" s="855"/>
      <c r="H37" s="855"/>
      <c r="I37" s="854"/>
      <c r="J37" s="956"/>
      <c r="K37" s="840" t="s">
        <v>374</v>
      </c>
    </row>
    <row r="38" spans="2:11" x14ac:dyDescent="0.4">
      <c r="B38" s="845"/>
      <c r="C38" s="843"/>
      <c r="D38" s="845"/>
      <c r="E38" s="845"/>
      <c r="F38" s="845"/>
      <c r="G38" s="845"/>
      <c r="H38" s="843"/>
      <c r="I38" s="845"/>
      <c r="J38" s="845"/>
      <c r="K38" s="913"/>
    </row>
    <row r="39" spans="2:11" x14ac:dyDescent="0.4">
      <c r="B39" s="851" t="s">
        <v>270</v>
      </c>
      <c r="C39" s="850"/>
      <c r="D39" s="850"/>
      <c r="E39" s="850"/>
      <c r="F39" s="860"/>
      <c r="G39" s="847" t="s">
        <v>286</v>
      </c>
      <c r="H39" s="847" t="s">
        <v>269</v>
      </c>
      <c r="I39" s="847" t="s">
        <v>262</v>
      </c>
      <c r="J39" s="847" t="s">
        <v>253</v>
      </c>
      <c r="K39" s="847" t="s">
        <v>252</v>
      </c>
    </row>
    <row r="40" spans="2:11" x14ac:dyDescent="0.4">
      <c r="B40" s="840" t="s">
        <v>268</v>
      </c>
      <c r="C40" s="870" t="s">
        <v>267</v>
      </c>
      <c r="D40" s="973"/>
      <c r="E40" s="913"/>
      <c r="F40" s="972"/>
      <c r="G40" s="889"/>
      <c r="H40" s="925" t="s">
        <v>324</v>
      </c>
      <c r="I40" s="956"/>
      <c r="J40" s="956"/>
      <c r="K40" s="840"/>
    </row>
    <row r="41" spans="2:11" x14ac:dyDescent="0.4">
      <c r="B41" s="971" t="s">
        <v>259</v>
      </c>
      <c r="C41" s="970"/>
      <c r="D41" s="970"/>
      <c r="E41" s="970"/>
      <c r="F41" s="970"/>
      <c r="G41" s="970"/>
      <c r="H41" s="970"/>
      <c r="I41" s="969"/>
      <c r="J41" s="956"/>
      <c r="K41" s="840" t="s">
        <v>353</v>
      </c>
    </row>
    <row r="42" spans="2:11" x14ac:dyDescent="0.4">
      <c r="B42" s="845"/>
      <c r="C42" s="843"/>
      <c r="D42" s="845"/>
      <c r="E42" s="845"/>
      <c r="F42" s="845"/>
      <c r="G42" s="845"/>
      <c r="H42" s="843"/>
      <c r="I42" s="845"/>
      <c r="J42" s="845"/>
      <c r="K42" s="913"/>
    </row>
    <row r="43" spans="2:11" x14ac:dyDescent="0.4">
      <c r="B43" s="851" t="s">
        <v>264</v>
      </c>
      <c r="C43" s="850"/>
      <c r="D43" s="850"/>
      <c r="E43" s="850"/>
      <c r="F43" s="860"/>
      <c r="G43" s="847" t="s">
        <v>286</v>
      </c>
      <c r="H43" s="847"/>
      <c r="I43" s="847" t="s">
        <v>262</v>
      </c>
      <c r="J43" s="847" t="s">
        <v>253</v>
      </c>
      <c r="K43" s="847" t="s">
        <v>252</v>
      </c>
    </row>
    <row r="44" spans="2:11" x14ac:dyDescent="0.4">
      <c r="B44" s="853" t="s">
        <v>261</v>
      </c>
      <c r="C44" s="846" t="s">
        <v>260</v>
      </c>
      <c r="D44" s="845"/>
      <c r="E44" s="845"/>
      <c r="F44" s="859"/>
      <c r="G44" s="968"/>
      <c r="H44" s="925"/>
      <c r="I44" s="956"/>
      <c r="J44" s="956"/>
      <c r="K44" s="840"/>
    </row>
    <row r="45" spans="2:11" x14ac:dyDescent="0.4">
      <c r="B45" s="856" t="s">
        <v>259</v>
      </c>
      <c r="C45" s="855"/>
      <c r="D45" s="855"/>
      <c r="E45" s="855"/>
      <c r="F45" s="855"/>
      <c r="G45" s="855"/>
      <c r="H45" s="855"/>
      <c r="I45" s="854"/>
      <c r="J45" s="956"/>
      <c r="K45" s="840" t="s">
        <v>258</v>
      </c>
    </row>
    <row r="46" spans="2:11" x14ac:dyDescent="0.4">
      <c r="B46" s="845"/>
      <c r="C46" s="845"/>
      <c r="D46" s="845"/>
      <c r="E46" s="845"/>
      <c r="F46" s="845"/>
      <c r="G46" s="845"/>
      <c r="H46" s="843"/>
      <c r="I46" s="845"/>
      <c r="J46" s="845"/>
      <c r="K46" s="913"/>
    </row>
    <row r="47" spans="2:11" x14ac:dyDescent="0.4">
      <c r="B47" s="851" t="s">
        <v>257</v>
      </c>
      <c r="C47" s="850"/>
      <c r="D47" s="850"/>
      <c r="E47" s="850"/>
      <c r="F47" s="850"/>
      <c r="G47" s="849"/>
      <c r="H47" s="849"/>
      <c r="I47" s="848"/>
      <c r="J47" s="847" t="s">
        <v>253</v>
      </c>
      <c r="K47" s="847" t="s">
        <v>252</v>
      </c>
    </row>
    <row r="48" spans="2:11" x14ac:dyDescent="0.4">
      <c r="B48" s="853" t="s">
        <v>256</v>
      </c>
      <c r="C48" s="846" t="s">
        <v>255</v>
      </c>
      <c r="D48" s="845"/>
      <c r="E48" s="845"/>
      <c r="F48" s="845"/>
      <c r="G48" s="912"/>
      <c r="H48" s="967"/>
      <c r="I48" s="966"/>
      <c r="J48" s="956"/>
      <c r="K48" s="840"/>
    </row>
    <row r="49" spans="2:11" x14ac:dyDescent="0.4">
      <c r="F49" s="954"/>
      <c r="G49" s="954"/>
      <c r="H49" s="955"/>
      <c r="I49" s="954"/>
    </row>
    <row r="50" spans="2:11" x14ac:dyDescent="0.4">
      <c r="B50" s="851" t="s">
        <v>254</v>
      </c>
      <c r="C50" s="850"/>
      <c r="D50" s="850"/>
      <c r="E50" s="850"/>
      <c r="F50" s="850"/>
      <c r="G50" s="849"/>
      <c r="H50" s="849"/>
      <c r="I50" s="848"/>
      <c r="J50" s="847" t="s">
        <v>253</v>
      </c>
      <c r="K50" s="847" t="s">
        <v>252</v>
      </c>
    </row>
    <row r="51" spans="2:11" x14ac:dyDescent="0.4">
      <c r="B51" s="953" t="s">
        <v>251</v>
      </c>
      <c r="C51" s="952"/>
      <c r="D51" s="952"/>
      <c r="E51" s="952"/>
      <c r="F51" s="952"/>
      <c r="G51" s="932"/>
      <c r="H51" s="933"/>
      <c r="I51" s="965"/>
      <c r="J51" s="951"/>
      <c r="K51" s="934"/>
    </row>
  </sheetData>
  <mergeCells count="17">
    <mergeCell ref="D30:F30"/>
    <mergeCell ref="D27:F27"/>
    <mergeCell ref="D21:F21"/>
    <mergeCell ref="D22:F22"/>
    <mergeCell ref="D24:F24"/>
    <mergeCell ref="D28:F28"/>
    <mergeCell ref="D29:F29"/>
    <mergeCell ref="B37:I37"/>
    <mergeCell ref="B41:I41"/>
    <mergeCell ref="B45:I45"/>
    <mergeCell ref="B23:I23"/>
    <mergeCell ref="D32:F32"/>
    <mergeCell ref="B18:I18"/>
    <mergeCell ref="B25:I25"/>
    <mergeCell ref="B33:I33"/>
    <mergeCell ref="B31:I31"/>
    <mergeCell ref="D20:F20"/>
  </mergeCells>
  <phoneticPr fontId="2"/>
  <pageMargins left="0.39370078740157483" right="0.39370078740157483" top="0.74803149606299213" bottom="0.74803149606299213" header="0.31496062992125984" footer="0.31496062992125984"/>
  <pageSetup paperSize="9" scale="85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view="pageBreakPreview" topLeftCell="A10" zoomScaleNormal="100" zoomScaleSheetLayoutView="100" workbookViewId="0">
      <selection activeCell="C43" sqref="C43"/>
    </sheetView>
  </sheetViews>
  <sheetFormatPr defaultRowHeight="13.5" x14ac:dyDescent="0.4"/>
  <cols>
    <col min="1" max="1" width="1.25" style="838" customWidth="1"/>
    <col min="2" max="2" width="19" style="838" customWidth="1"/>
    <col min="3" max="3" width="21.25" style="838" customWidth="1"/>
    <col min="4" max="4" width="2.625" style="838" customWidth="1"/>
    <col min="5" max="6" width="6.5" style="838" bestFit="1" customWidth="1"/>
    <col min="7" max="7" width="7.625" style="838" customWidth="1"/>
    <col min="8" max="8" width="6.5" style="838" bestFit="1" customWidth="1"/>
    <col min="9" max="9" width="4.625" style="839" customWidth="1"/>
    <col min="10" max="11" width="10.5" style="838" customWidth="1"/>
    <col min="12" max="12" width="9.25" style="838" customWidth="1"/>
    <col min="13" max="13" width="5.125" style="838" customWidth="1"/>
    <col min="14" max="14" width="11" style="838" customWidth="1"/>
    <col min="15" max="15" width="9.875" style="838" bestFit="1" customWidth="1"/>
    <col min="16" max="16384" width="9" style="838"/>
  </cols>
  <sheetData>
    <row r="1" spans="2:15" x14ac:dyDescent="0.4">
      <c r="B1" s="838" t="s">
        <v>83</v>
      </c>
    </row>
    <row r="4" spans="2:15" ht="27" customHeight="1" x14ac:dyDescent="0.4">
      <c r="B4" s="882" t="s">
        <v>401</v>
      </c>
      <c r="C4" s="882"/>
      <c r="D4" s="882"/>
      <c r="E4" s="948"/>
      <c r="F4" s="950" t="s">
        <v>400</v>
      </c>
      <c r="G4" s="950"/>
      <c r="H4" s="947"/>
      <c r="I4" s="947"/>
      <c r="J4" s="947"/>
      <c r="K4" s="947"/>
      <c r="L4" s="947"/>
    </row>
    <row r="5" spans="2:15" ht="27" customHeight="1" x14ac:dyDescent="0.4">
      <c r="B5" s="882" t="s">
        <v>399</v>
      </c>
      <c r="C5" s="882"/>
      <c r="D5" s="882"/>
      <c r="E5" s="948"/>
      <c r="F5" s="950"/>
      <c r="G5" s="950"/>
      <c r="H5" s="947"/>
      <c r="I5" s="947"/>
      <c r="J5" s="947"/>
      <c r="K5" s="947"/>
      <c r="L5" s="947"/>
    </row>
    <row r="6" spans="2:15" x14ac:dyDescent="0.4">
      <c r="E6" s="948"/>
      <c r="F6" s="947"/>
      <c r="G6" s="947"/>
      <c r="H6" s="947"/>
      <c r="I6" s="947"/>
      <c r="J6" s="947"/>
      <c r="K6" s="947"/>
      <c r="L6" s="947"/>
    </row>
    <row r="7" spans="2:15" x14ac:dyDescent="0.4">
      <c r="B7" s="879" t="s">
        <v>319</v>
      </c>
      <c r="C7" s="880" t="s">
        <v>398</v>
      </c>
      <c r="E7" s="948"/>
      <c r="F7" s="947"/>
      <c r="G7" s="947"/>
      <c r="H7" s="947"/>
      <c r="I7" s="947"/>
      <c r="J7" s="947"/>
      <c r="K7" s="947"/>
      <c r="L7" s="947"/>
    </row>
    <row r="8" spans="2:15" x14ac:dyDescent="0.4">
      <c r="B8" s="879" t="s">
        <v>317</v>
      </c>
      <c r="C8" s="880" t="s">
        <v>84</v>
      </c>
      <c r="E8" s="948"/>
      <c r="F8" s="947"/>
      <c r="G8" s="947"/>
      <c r="H8" s="947"/>
      <c r="I8" s="947"/>
      <c r="J8" s="947"/>
      <c r="K8" s="947"/>
      <c r="L8" s="947"/>
    </row>
    <row r="9" spans="2:15" x14ac:dyDescent="0.4">
      <c r="B9" s="878" t="s">
        <v>316</v>
      </c>
      <c r="C9" s="880" t="s">
        <v>397</v>
      </c>
      <c r="E9" s="948"/>
      <c r="F9" s="947"/>
      <c r="G9" s="947"/>
      <c r="H9" s="947"/>
      <c r="I9" s="947"/>
      <c r="J9" s="947"/>
      <c r="K9" s="947"/>
      <c r="L9" s="947"/>
    </row>
    <row r="10" spans="2:15" x14ac:dyDescent="0.4">
      <c r="B10" s="946"/>
      <c r="F10" s="945"/>
      <c r="G10" s="945"/>
      <c r="H10" s="945"/>
      <c r="I10" s="945"/>
      <c r="J10" s="945"/>
      <c r="K10" s="945"/>
      <c r="L10" s="945"/>
    </row>
    <row r="11" spans="2:15" x14ac:dyDescent="0.4">
      <c r="B11" s="944" t="s">
        <v>310</v>
      </c>
      <c r="C11" s="849"/>
      <c r="D11" s="848"/>
      <c r="E11" s="847" t="s">
        <v>309</v>
      </c>
      <c r="F11" s="847" t="s">
        <v>308</v>
      </c>
      <c r="G11" s="847" t="s">
        <v>396</v>
      </c>
      <c r="H11" s="847" t="s">
        <v>286</v>
      </c>
      <c r="I11" s="847" t="s">
        <v>269</v>
      </c>
      <c r="J11" s="847" t="s">
        <v>262</v>
      </c>
      <c r="K11" s="847" t="s">
        <v>253</v>
      </c>
      <c r="L11" s="847" t="s">
        <v>252</v>
      </c>
    </row>
    <row r="12" spans="2:15" x14ac:dyDescent="0.4">
      <c r="B12" s="943" t="s">
        <v>306</v>
      </c>
      <c r="C12" s="932"/>
      <c r="D12" s="942"/>
      <c r="E12" s="941"/>
      <c r="F12" s="941"/>
      <c r="G12" s="889"/>
      <c r="H12" s="941"/>
      <c r="I12" s="940" t="s">
        <v>302</v>
      </c>
      <c r="J12" s="939"/>
      <c r="K12" s="939"/>
      <c r="L12" s="939" t="s">
        <v>301</v>
      </c>
    </row>
    <row r="13" spans="2:15" x14ac:dyDescent="0.4">
      <c r="B13" s="943" t="s">
        <v>305</v>
      </c>
      <c r="C13" s="932"/>
      <c r="D13" s="942"/>
      <c r="E13" s="941"/>
      <c r="F13" s="941"/>
      <c r="G13" s="889"/>
      <c r="H13" s="941"/>
      <c r="I13" s="940" t="s">
        <v>302</v>
      </c>
      <c r="J13" s="939"/>
      <c r="K13" s="939"/>
      <c r="L13" s="939" t="s">
        <v>295</v>
      </c>
    </row>
    <row r="14" spans="2:15" x14ac:dyDescent="0.4">
      <c r="B14" s="943" t="s">
        <v>304</v>
      </c>
      <c r="C14" s="932"/>
      <c r="D14" s="942"/>
      <c r="E14" s="941"/>
      <c r="F14" s="941"/>
      <c r="G14" s="889"/>
      <c r="H14" s="941"/>
      <c r="I14" s="940" t="s">
        <v>302</v>
      </c>
      <c r="J14" s="939"/>
      <c r="K14" s="939"/>
      <c r="L14" s="939" t="s">
        <v>380</v>
      </c>
      <c r="N14" s="990"/>
    </row>
    <row r="15" spans="2:15" x14ac:dyDescent="0.4">
      <c r="B15" s="943" t="s">
        <v>395</v>
      </c>
      <c r="C15" s="932"/>
      <c r="D15" s="942"/>
      <c r="E15" s="941"/>
      <c r="F15" s="941"/>
      <c r="G15" s="889"/>
      <c r="H15" s="941"/>
      <c r="I15" s="940" t="s">
        <v>302</v>
      </c>
      <c r="J15" s="939"/>
      <c r="K15" s="939"/>
      <c r="L15" s="934"/>
      <c r="N15" s="838" t="s">
        <v>394</v>
      </c>
      <c r="O15" s="990">
        <f>K12+K13+K14</f>
        <v>0</v>
      </c>
    </row>
    <row r="16" spans="2:15" x14ac:dyDescent="0.4">
      <c r="B16" s="943"/>
      <c r="C16" s="932"/>
      <c r="D16" s="942"/>
      <c r="E16" s="941"/>
      <c r="F16" s="941"/>
      <c r="G16" s="941"/>
      <c r="H16" s="941"/>
      <c r="I16" s="940"/>
      <c r="J16" s="939"/>
      <c r="K16" s="939"/>
      <c r="L16" s="934"/>
    </row>
    <row r="17" spans="2:12" x14ac:dyDescent="0.4">
      <c r="B17" s="938" t="s">
        <v>259</v>
      </c>
      <c r="C17" s="937"/>
      <c r="D17" s="937"/>
      <c r="E17" s="937"/>
      <c r="F17" s="937"/>
      <c r="G17" s="937"/>
      <c r="H17" s="937"/>
      <c r="I17" s="937"/>
      <c r="J17" s="936"/>
      <c r="K17" s="935"/>
      <c r="L17" s="934" t="s">
        <v>393</v>
      </c>
    </row>
    <row r="18" spans="2:12" x14ac:dyDescent="0.4">
      <c r="B18" s="989"/>
      <c r="C18" s="989"/>
      <c r="D18" s="989"/>
      <c r="E18" s="989"/>
      <c r="F18" s="989"/>
      <c r="G18" s="989"/>
      <c r="H18" s="989"/>
      <c r="I18" s="989"/>
      <c r="J18" s="989"/>
      <c r="K18" s="988"/>
      <c r="L18" s="987"/>
    </row>
    <row r="19" spans="2:12" x14ac:dyDescent="0.4">
      <c r="B19" s="923" t="s">
        <v>392</v>
      </c>
      <c r="C19" s="851"/>
      <c r="D19" s="850"/>
      <c r="E19" s="850"/>
      <c r="F19" s="850"/>
      <c r="G19" s="860"/>
      <c r="H19" s="847" t="s">
        <v>286</v>
      </c>
      <c r="I19" s="847" t="s">
        <v>269</v>
      </c>
      <c r="J19" s="986" t="s">
        <v>262</v>
      </c>
      <c r="K19" s="847" t="s">
        <v>253</v>
      </c>
      <c r="L19" s="847" t="s">
        <v>252</v>
      </c>
    </row>
    <row r="20" spans="2:12" x14ac:dyDescent="0.4">
      <c r="B20" s="922" t="s">
        <v>391</v>
      </c>
      <c r="C20" s="921" t="s">
        <v>390</v>
      </c>
      <c r="D20" s="920"/>
      <c r="E20" s="919"/>
      <c r="F20" s="919"/>
      <c r="G20" s="911"/>
      <c r="H20" s="889"/>
      <c r="I20" s="918" t="s">
        <v>266</v>
      </c>
      <c r="J20" s="910"/>
      <c r="K20" s="910"/>
      <c r="L20" s="840"/>
    </row>
    <row r="21" spans="2:12" x14ac:dyDescent="0.4">
      <c r="B21" s="917" t="s">
        <v>259</v>
      </c>
      <c r="C21" s="916"/>
      <c r="D21" s="916"/>
      <c r="E21" s="916"/>
      <c r="F21" s="916"/>
      <c r="G21" s="916"/>
      <c r="H21" s="916"/>
      <c r="I21" s="916"/>
      <c r="J21" s="915"/>
      <c r="K21" s="910"/>
      <c r="L21" s="840" t="s">
        <v>279</v>
      </c>
    </row>
    <row r="22" spans="2:12" x14ac:dyDescent="0.4">
      <c r="B22" s="985"/>
      <c r="C22" s="985"/>
      <c r="D22" s="985"/>
      <c r="E22" s="985"/>
      <c r="F22" s="985"/>
      <c r="G22" s="985"/>
      <c r="H22" s="985"/>
      <c r="I22" s="985"/>
      <c r="J22" s="985"/>
      <c r="K22" s="984"/>
      <c r="L22" s="983"/>
    </row>
    <row r="23" spans="2:12" ht="14.25" customHeight="1" x14ac:dyDescent="0.4">
      <c r="B23" s="923" t="s">
        <v>289</v>
      </c>
      <c r="C23" s="929"/>
      <c r="D23" s="979"/>
      <c r="E23" s="979"/>
      <c r="F23" s="979"/>
      <c r="G23" s="860"/>
      <c r="H23" s="847" t="s">
        <v>286</v>
      </c>
      <c r="I23" s="847" t="s">
        <v>269</v>
      </c>
      <c r="J23" s="847" t="s">
        <v>262</v>
      </c>
      <c r="K23" s="847" t="s">
        <v>253</v>
      </c>
      <c r="L23" s="847" t="s">
        <v>252</v>
      </c>
    </row>
    <row r="24" spans="2:12" x14ac:dyDescent="0.4">
      <c r="B24" s="853" t="s">
        <v>389</v>
      </c>
      <c r="C24" s="863" t="s">
        <v>388</v>
      </c>
      <c r="D24" s="864"/>
      <c r="E24" s="845"/>
      <c r="F24" s="845"/>
      <c r="G24" s="859"/>
      <c r="H24" s="889"/>
      <c r="I24" s="857" t="s">
        <v>266</v>
      </c>
      <c r="J24" s="956"/>
      <c r="K24" s="956"/>
      <c r="L24" s="840"/>
    </row>
    <row r="25" spans="2:12" x14ac:dyDescent="0.4">
      <c r="B25" s="856" t="s">
        <v>259</v>
      </c>
      <c r="C25" s="855"/>
      <c r="D25" s="855"/>
      <c r="E25" s="855"/>
      <c r="F25" s="855"/>
      <c r="G25" s="855"/>
      <c r="H25" s="855"/>
      <c r="I25" s="855"/>
      <c r="J25" s="854"/>
      <c r="K25" s="956"/>
      <c r="L25" s="840" t="s">
        <v>276</v>
      </c>
    </row>
    <row r="26" spans="2:12" x14ac:dyDescent="0.4">
      <c r="B26" s="982"/>
      <c r="C26" s="982"/>
      <c r="D26" s="982"/>
      <c r="E26" s="982"/>
      <c r="F26" s="982"/>
      <c r="G26" s="982"/>
      <c r="H26" s="982"/>
      <c r="I26" s="982"/>
      <c r="J26" s="982"/>
      <c r="K26" s="981"/>
      <c r="L26" s="980"/>
    </row>
    <row r="27" spans="2:12" ht="14.25" customHeight="1" x14ac:dyDescent="0.4">
      <c r="B27" s="923" t="s">
        <v>340</v>
      </c>
      <c r="C27" s="929"/>
      <c r="D27" s="979"/>
      <c r="E27" s="979"/>
      <c r="F27" s="979"/>
      <c r="G27" s="860"/>
      <c r="H27" s="847" t="s">
        <v>286</v>
      </c>
      <c r="I27" s="847" t="s">
        <v>269</v>
      </c>
      <c r="J27" s="847" t="s">
        <v>262</v>
      </c>
      <c r="K27" s="847" t="s">
        <v>253</v>
      </c>
      <c r="L27" s="847" t="s">
        <v>252</v>
      </c>
    </row>
    <row r="28" spans="2:12" x14ac:dyDescent="0.4">
      <c r="B28" s="853" t="s">
        <v>268</v>
      </c>
      <c r="C28" s="863" t="s">
        <v>387</v>
      </c>
      <c r="D28" s="864"/>
      <c r="E28" s="845"/>
      <c r="F28" s="845"/>
      <c r="G28" s="859"/>
      <c r="H28" s="889"/>
      <c r="I28" s="857" t="s">
        <v>338</v>
      </c>
      <c r="J28" s="956"/>
      <c r="K28" s="956"/>
      <c r="L28" s="840"/>
    </row>
    <row r="29" spans="2:12" x14ac:dyDescent="0.4">
      <c r="B29" s="856" t="s">
        <v>259</v>
      </c>
      <c r="C29" s="855"/>
      <c r="D29" s="855"/>
      <c r="E29" s="855"/>
      <c r="F29" s="855"/>
      <c r="G29" s="855"/>
      <c r="H29" s="855"/>
      <c r="I29" s="855"/>
      <c r="J29" s="854"/>
      <c r="K29" s="956"/>
      <c r="L29" s="840" t="s">
        <v>386</v>
      </c>
    </row>
    <row r="30" spans="2:12" x14ac:dyDescent="0.4">
      <c r="B30" s="977"/>
      <c r="C30" s="978"/>
      <c r="D30" s="977"/>
      <c r="E30" s="977"/>
      <c r="F30" s="977"/>
      <c r="G30" s="977"/>
      <c r="H30" s="977"/>
      <c r="I30" s="978"/>
      <c r="J30" s="977"/>
      <c r="K30" s="977"/>
      <c r="L30" s="976"/>
    </row>
    <row r="31" spans="2:12" x14ac:dyDescent="0.4">
      <c r="B31" s="851" t="s">
        <v>336</v>
      </c>
      <c r="C31" s="850"/>
      <c r="D31" s="850"/>
      <c r="E31" s="850"/>
      <c r="F31" s="850"/>
      <c r="G31" s="850"/>
      <c r="H31" s="849"/>
      <c r="I31" s="849"/>
      <c r="J31" s="848"/>
      <c r="K31" s="847" t="s">
        <v>253</v>
      </c>
      <c r="L31" s="847" t="s">
        <v>252</v>
      </c>
    </row>
    <row r="32" spans="2:12" x14ac:dyDescent="0.4">
      <c r="B32" s="853" t="s">
        <v>256</v>
      </c>
      <c r="C32" s="846" t="s">
        <v>385</v>
      </c>
      <c r="D32" s="845"/>
      <c r="E32" s="845"/>
      <c r="F32" s="845"/>
      <c r="G32" s="845"/>
      <c r="H32" s="912"/>
      <c r="I32" s="843"/>
      <c r="J32" s="911"/>
      <c r="K32" s="910"/>
      <c r="L32" s="840" t="s">
        <v>384</v>
      </c>
    </row>
    <row r="42" spans="2:3" x14ac:dyDescent="0.4">
      <c r="B42" s="954"/>
      <c r="C42" s="975"/>
    </row>
  </sheetData>
  <mergeCells count="7">
    <mergeCell ref="C27:F27"/>
    <mergeCell ref="B29:J29"/>
    <mergeCell ref="F4:L10"/>
    <mergeCell ref="B17:J17"/>
    <mergeCell ref="B21:J21"/>
    <mergeCell ref="C23:F23"/>
    <mergeCell ref="B25:J25"/>
  </mergeCells>
  <phoneticPr fontId="2"/>
  <pageMargins left="0.7" right="0.7" top="0.75" bottom="0.75" header="0.3" footer="0.3"/>
  <pageSetup paperSize="9" scale="75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view="pageBreakPreview" topLeftCell="A28" zoomScaleNormal="100" zoomScaleSheetLayoutView="100" workbookViewId="0">
      <selection activeCell="C43" sqref="C43"/>
    </sheetView>
  </sheetViews>
  <sheetFormatPr defaultRowHeight="13.5" x14ac:dyDescent="0.4"/>
  <cols>
    <col min="1" max="1" width="1.25" style="838" customWidth="1"/>
    <col min="2" max="2" width="19.5" style="838" customWidth="1"/>
    <col min="3" max="3" width="19" style="838" customWidth="1"/>
    <col min="4" max="4" width="2.625" style="838" customWidth="1"/>
    <col min="5" max="7" width="6.5" style="838" bestFit="1" customWidth="1"/>
    <col min="8" max="8" width="5.5" style="839" customWidth="1"/>
    <col min="9" max="11" width="10.5" style="838" customWidth="1"/>
    <col min="12" max="12" width="5.125" style="838" customWidth="1"/>
    <col min="13" max="13" width="11" style="838" customWidth="1"/>
    <col min="14" max="16384" width="9" style="838"/>
  </cols>
  <sheetData>
    <row r="1" spans="2:14" x14ac:dyDescent="0.4">
      <c r="B1" s="838" t="s">
        <v>83</v>
      </c>
    </row>
    <row r="4" spans="2:14" ht="27" customHeight="1" x14ac:dyDescent="0.4">
      <c r="B4" s="882" t="s">
        <v>406</v>
      </c>
      <c r="C4" s="882"/>
      <c r="D4" s="882"/>
      <c r="E4" s="948"/>
      <c r="F4" s="950" t="s">
        <v>405</v>
      </c>
      <c r="G4" s="947"/>
      <c r="H4" s="947"/>
      <c r="I4" s="947"/>
      <c r="J4" s="947"/>
      <c r="K4" s="947"/>
    </row>
    <row r="5" spans="2:14" ht="27" customHeight="1" x14ac:dyDescent="0.4">
      <c r="B5" s="882" t="s">
        <v>399</v>
      </c>
      <c r="C5" s="882"/>
      <c r="D5" s="882"/>
      <c r="E5" s="948"/>
      <c r="F5" s="950"/>
      <c r="G5" s="947"/>
      <c r="H5" s="947"/>
      <c r="I5" s="947"/>
      <c r="J5" s="947"/>
      <c r="K5" s="947"/>
    </row>
    <row r="6" spans="2:14" x14ac:dyDescent="0.4">
      <c r="E6" s="948"/>
      <c r="F6" s="947"/>
      <c r="G6" s="947"/>
      <c r="H6" s="947"/>
      <c r="I6" s="947"/>
      <c r="J6" s="947"/>
      <c r="K6" s="947"/>
    </row>
    <row r="7" spans="2:14" x14ac:dyDescent="0.4">
      <c r="B7" s="879" t="s">
        <v>319</v>
      </c>
      <c r="C7" s="880" t="s">
        <v>404</v>
      </c>
      <c r="E7" s="948"/>
      <c r="F7" s="947"/>
      <c r="G7" s="947"/>
      <c r="H7" s="947"/>
      <c r="I7" s="947"/>
      <c r="J7" s="947"/>
      <c r="K7" s="947"/>
    </row>
    <row r="8" spans="2:14" x14ac:dyDescent="0.4">
      <c r="B8" s="879" t="s">
        <v>317</v>
      </c>
      <c r="C8" s="880" t="s">
        <v>84</v>
      </c>
      <c r="E8" s="948"/>
      <c r="F8" s="947"/>
      <c r="G8" s="947"/>
      <c r="H8" s="947"/>
      <c r="I8" s="947"/>
      <c r="J8" s="947"/>
      <c r="K8" s="947"/>
    </row>
    <row r="9" spans="2:14" x14ac:dyDescent="0.4">
      <c r="B9" s="878" t="s">
        <v>316</v>
      </c>
      <c r="C9" s="880" t="s">
        <v>397</v>
      </c>
      <c r="E9" s="948"/>
      <c r="F9" s="947"/>
      <c r="G9" s="947"/>
      <c r="H9" s="947"/>
      <c r="I9" s="947"/>
      <c r="J9" s="947"/>
      <c r="K9" s="947"/>
    </row>
    <row r="10" spans="2:14" x14ac:dyDescent="0.4">
      <c r="B10" s="946"/>
      <c r="F10" s="945"/>
      <c r="G10" s="945"/>
      <c r="H10" s="945"/>
      <c r="I10" s="945"/>
      <c r="J10" s="945"/>
      <c r="K10" s="945"/>
    </row>
    <row r="11" spans="2:14" x14ac:dyDescent="0.4">
      <c r="B11" s="944" t="s">
        <v>310</v>
      </c>
      <c r="C11" s="849"/>
      <c r="D11" s="848"/>
      <c r="E11" s="847" t="s">
        <v>309</v>
      </c>
      <c r="F11" s="847" t="s">
        <v>308</v>
      </c>
      <c r="G11" s="847" t="s">
        <v>286</v>
      </c>
      <c r="H11" s="847" t="s">
        <v>269</v>
      </c>
      <c r="I11" s="847" t="s">
        <v>262</v>
      </c>
      <c r="J11" s="847" t="s">
        <v>253</v>
      </c>
      <c r="K11" s="847" t="s">
        <v>252</v>
      </c>
    </row>
    <row r="12" spans="2:14" x14ac:dyDescent="0.4">
      <c r="B12" s="943" t="s">
        <v>306</v>
      </c>
      <c r="C12" s="932"/>
      <c r="D12" s="942"/>
      <c r="E12" s="941"/>
      <c r="F12" s="941"/>
      <c r="G12" s="941"/>
      <c r="H12" s="940" t="s">
        <v>302</v>
      </c>
      <c r="I12" s="939"/>
      <c r="J12" s="939"/>
      <c r="K12" s="939" t="s">
        <v>366</v>
      </c>
    </row>
    <row r="13" spans="2:14" x14ac:dyDescent="0.4">
      <c r="B13" s="943" t="s">
        <v>305</v>
      </c>
      <c r="C13" s="932"/>
      <c r="D13" s="942"/>
      <c r="E13" s="941"/>
      <c r="F13" s="941"/>
      <c r="G13" s="941"/>
      <c r="H13" s="940" t="s">
        <v>302</v>
      </c>
      <c r="I13" s="939"/>
      <c r="J13" s="939"/>
      <c r="K13" s="939" t="s">
        <v>295</v>
      </c>
    </row>
    <row r="14" spans="2:14" x14ac:dyDescent="0.4">
      <c r="B14" s="943" t="s">
        <v>304</v>
      </c>
      <c r="C14" s="932"/>
      <c r="D14" s="942"/>
      <c r="E14" s="941"/>
      <c r="F14" s="941"/>
      <c r="G14" s="941"/>
      <c r="H14" s="940" t="s">
        <v>302</v>
      </c>
      <c r="I14" s="939"/>
      <c r="J14" s="939"/>
      <c r="K14" s="939" t="s">
        <v>380</v>
      </c>
      <c r="M14" s="990"/>
    </row>
    <row r="15" spans="2:14" x14ac:dyDescent="0.4">
      <c r="B15" s="943" t="s">
        <v>395</v>
      </c>
      <c r="C15" s="932"/>
      <c r="D15" s="942"/>
      <c r="E15" s="941"/>
      <c r="F15" s="941"/>
      <c r="G15" s="941"/>
      <c r="H15" s="940" t="s">
        <v>302</v>
      </c>
      <c r="I15" s="939"/>
      <c r="J15" s="939"/>
      <c r="K15" s="934"/>
      <c r="M15" s="838" t="s">
        <v>394</v>
      </c>
      <c r="N15" s="990">
        <f>J12+J13+J14</f>
        <v>0</v>
      </c>
    </row>
    <row r="16" spans="2:14" x14ac:dyDescent="0.4">
      <c r="B16" s="943"/>
      <c r="C16" s="932"/>
      <c r="D16" s="942"/>
      <c r="E16" s="941"/>
      <c r="F16" s="941"/>
      <c r="G16" s="941"/>
      <c r="H16" s="940"/>
      <c r="I16" s="939"/>
      <c r="J16" s="939"/>
      <c r="K16" s="934"/>
    </row>
    <row r="17" spans="2:11" x14ac:dyDescent="0.4">
      <c r="B17" s="938" t="s">
        <v>259</v>
      </c>
      <c r="C17" s="937"/>
      <c r="D17" s="937"/>
      <c r="E17" s="937"/>
      <c r="F17" s="937"/>
      <c r="G17" s="937"/>
      <c r="H17" s="937"/>
      <c r="I17" s="936"/>
      <c r="J17" s="935"/>
      <c r="K17" s="934" t="s">
        <v>403</v>
      </c>
    </row>
    <row r="18" spans="2:11" x14ac:dyDescent="0.4">
      <c r="B18" s="932"/>
      <c r="C18" s="933"/>
      <c r="D18" s="932"/>
      <c r="E18" s="932"/>
      <c r="F18" s="932"/>
      <c r="G18" s="932"/>
      <c r="H18" s="933"/>
      <c r="I18" s="932"/>
      <c r="J18" s="932"/>
      <c r="K18" s="998"/>
    </row>
    <row r="19" spans="2:11" x14ac:dyDescent="0.4">
      <c r="B19" s="923" t="s">
        <v>392</v>
      </c>
      <c r="C19" s="851"/>
      <c r="D19" s="850"/>
      <c r="E19" s="850"/>
      <c r="F19" s="860"/>
      <c r="G19" s="847" t="s">
        <v>286</v>
      </c>
      <c r="H19" s="847" t="s">
        <v>269</v>
      </c>
      <c r="I19" s="986" t="s">
        <v>262</v>
      </c>
      <c r="J19" s="847" t="s">
        <v>253</v>
      </c>
      <c r="K19" s="847" t="s">
        <v>252</v>
      </c>
    </row>
    <row r="20" spans="2:11" x14ac:dyDescent="0.4">
      <c r="B20" s="922" t="s">
        <v>391</v>
      </c>
      <c r="C20" s="921" t="s">
        <v>390</v>
      </c>
      <c r="D20" s="920"/>
      <c r="E20" s="919"/>
      <c r="F20" s="911"/>
      <c r="G20" s="889"/>
      <c r="H20" s="918" t="s">
        <v>266</v>
      </c>
      <c r="I20" s="910"/>
      <c r="J20" s="910"/>
      <c r="K20" s="840"/>
    </row>
    <row r="21" spans="2:11" x14ac:dyDescent="0.4">
      <c r="B21" s="917" t="s">
        <v>259</v>
      </c>
      <c r="C21" s="916"/>
      <c r="D21" s="916"/>
      <c r="E21" s="916"/>
      <c r="F21" s="916"/>
      <c r="G21" s="916"/>
      <c r="H21" s="916"/>
      <c r="I21" s="915"/>
      <c r="J21" s="910"/>
      <c r="K21" s="840" t="s">
        <v>279</v>
      </c>
    </row>
    <row r="22" spans="2:11" x14ac:dyDescent="0.4">
      <c r="B22" s="985"/>
      <c r="C22" s="985"/>
      <c r="D22" s="985"/>
      <c r="E22" s="985"/>
      <c r="F22" s="985"/>
      <c r="G22" s="985"/>
      <c r="H22" s="985"/>
      <c r="I22" s="985"/>
      <c r="J22" s="984"/>
      <c r="K22" s="983"/>
    </row>
    <row r="23" spans="2:11" ht="14.25" customHeight="1" x14ac:dyDescent="0.4">
      <c r="B23" s="923" t="s">
        <v>289</v>
      </c>
      <c r="C23" s="929"/>
      <c r="D23" s="979"/>
      <c r="E23" s="979"/>
      <c r="F23" s="997"/>
      <c r="G23" s="847" t="s">
        <v>286</v>
      </c>
      <c r="H23" s="847" t="s">
        <v>269</v>
      </c>
      <c r="I23" s="847" t="s">
        <v>262</v>
      </c>
      <c r="J23" s="847" t="s">
        <v>253</v>
      </c>
      <c r="K23" s="847" t="s">
        <v>252</v>
      </c>
    </row>
    <row r="24" spans="2:11" x14ac:dyDescent="0.4">
      <c r="B24" s="853" t="s">
        <v>389</v>
      </c>
      <c r="C24" s="863" t="s">
        <v>388</v>
      </c>
      <c r="D24" s="864"/>
      <c r="E24" s="845"/>
      <c r="F24" s="859"/>
      <c r="G24" s="889"/>
      <c r="H24" s="857" t="s">
        <v>266</v>
      </c>
      <c r="I24" s="956"/>
      <c r="J24" s="956"/>
      <c r="K24" s="840"/>
    </row>
    <row r="25" spans="2:11" x14ac:dyDescent="0.4">
      <c r="B25" s="856" t="s">
        <v>259</v>
      </c>
      <c r="C25" s="855"/>
      <c r="D25" s="855"/>
      <c r="E25" s="855"/>
      <c r="F25" s="855"/>
      <c r="G25" s="855"/>
      <c r="H25" s="855"/>
      <c r="I25" s="854"/>
      <c r="J25" s="956"/>
      <c r="K25" s="840" t="s">
        <v>276</v>
      </c>
    </row>
    <row r="26" spans="2:11" x14ac:dyDescent="0.4">
      <c r="B26" s="982"/>
      <c r="C26" s="982"/>
      <c r="D26" s="982"/>
      <c r="E26" s="982"/>
      <c r="F26" s="982"/>
      <c r="G26" s="982"/>
      <c r="H26" s="982"/>
      <c r="I26" s="982"/>
      <c r="J26" s="981"/>
      <c r="K26" s="980"/>
    </row>
    <row r="27" spans="2:11" ht="14.25" customHeight="1" x14ac:dyDescent="0.4">
      <c r="B27" s="923" t="s">
        <v>340</v>
      </c>
      <c r="C27" s="929"/>
      <c r="D27" s="979"/>
      <c r="E27" s="979"/>
      <c r="F27" s="997"/>
      <c r="G27" s="847" t="s">
        <v>286</v>
      </c>
      <c r="H27" s="847" t="s">
        <v>269</v>
      </c>
      <c r="I27" s="847" t="s">
        <v>262</v>
      </c>
      <c r="J27" s="847" t="s">
        <v>253</v>
      </c>
      <c r="K27" s="847" t="s">
        <v>252</v>
      </c>
    </row>
    <row r="28" spans="2:11" x14ac:dyDescent="0.4">
      <c r="B28" s="853" t="s">
        <v>268</v>
      </c>
      <c r="C28" s="863" t="s">
        <v>387</v>
      </c>
      <c r="D28" s="864"/>
      <c r="E28" s="845"/>
      <c r="F28" s="859"/>
      <c r="G28" s="889"/>
      <c r="H28" s="857" t="s">
        <v>324</v>
      </c>
      <c r="I28" s="956"/>
      <c r="J28" s="956"/>
      <c r="K28" s="840"/>
    </row>
    <row r="29" spans="2:11" x14ac:dyDescent="0.4">
      <c r="B29" s="856" t="s">
        <v>259</v>
      </c>
      <c r="C29" s="855"/>
      <c r="D29" s="855"/>
      <c r="E29" s="855"/>
      <c r="F29" s="855"/>
      <c r="G29" s="855"/>
      <c r="H29" s="855"/>
      <c r="I29" s="854"/>
      <c r="J29" s="956"/>
      <c r="K29" s="840" t="s">
        <v>402</v>
      </c>
    </row>
    <row r="30" spans="2:11" x14ac:dyDescent="0.4">
      <c r="B30" s="992"/>
      <c r="C30" s="992"/>
      <c r="D30" s="996"/>
      <c r="E30" s="992"/>
      <c r="F30" s="992"/>
      <c r="G30" s="995"/>
      <c r="H30" s="994"/>
      <c r="I30" s="993"/>
      <c r="J30" s="993"/>
      <c r="K30" s="992"/>
    </row>
    <row r="31" spans="2:11" x14ac:dyDescent="0.4">
      <c r="B31" s="851" t="s">
        <v>257</v>
      </c>
      <c r="C31" s="850"/>
      <c r="D31" s="850"/>
      <c r="E31" s="850"/>
      <c r="F31" s="850"/>
      <c r="G31" s="849"/>
      <c r="H31" s="849"/>
      <c r="I31" s="848"/>
      <c r="J31" s="847" t="s">
        <v>253</v>
      </c>
      <c r="K31" s="847" t="s">
        <v>252</v>
      </c>
    </row>
    <row r="32" spans="2:11" x14ac:dyDescent="0.4">
      <c r="B32" s="853" t="s">
        <v>256</v>
      </c>
      <c r="C32" s="846" t="s">
        <v>385</v>
      </c>
      <c r="D32" s="845"/>
      <c r="E32" s="845"/>
      <c r="F32" s="845"/>
      <c r="G32" s="912"/>
      <c r="H32" s="843"/>
      <c r="I32" s="911"/>
      <c r="J32" s="910"/>
      <c r="K32" s="840" t="s">
        <v>384</v>
      </c>
    </row>
    <row r="34" spans="2:9" x14ac:dyDescent="0.4">
      <c r="E34" s="954"/>
      <c r="F34" s="954"/>
      <c r="G34" s="954"/>
      <c r="H34" s="955"/>
      <c r="I34" s="954"/>
    </row>
    <row r="35" spans="2:9" x14ac:dyDescent="0.4">
      <c r="B35" s="954"/>
      <c r="C35" s="954"/>
      <c r="E35" s="954"/>
      <c r="F35" s="954"/>
      <c r="G35" s="954"/>
      <c r="H35" s="955"/>
      <c r="I35" s="954"/>
    </row>
    <row r="36" spans="2:9" x14ac:dyDescent="0.4">
      <c r="B36" s="954"/>
      <c r="C36" s="954"/>
      <c r="E36" s="954"/>
      <c r="F36" s="954"/>
      <c r="G36" s="954"/>
      <c r="H36" s="955"/>
      <c r="I36" s="954"/>
    </row>
    <row r="37" spans="2:9" x14ac:dyDescent="0.4">
      <c r="B37" s="954"/>
      <c r="C37" s="954"/>
      <c r="E37" s="954"/>
      <c r="F37" s="954"/>
      <c r="G37" s="954"/>
      <c r="H37" s="955"/>
      <c r="I37" s="954"/>
    </row>
    <row r="38" spans="2:9" x14ac:dyDescent="0.4">
      <c r="B38" s="954"/>
      <c r="C38" s="975"/>
      <c r="E38" s="954"/>
      <c r="F38" s="954"/>
      <c r="G38" s="954"/>
      <c r="H38" s="955"/>
      <c r="I38" s="954"/>
    </row>
    <row r="39" spans="2:9" x14ac:dyDescent="0.4">
      <c r="B39" s="954"/>
      <c r="C39" s="954"/>
      <c r="E39" s="954"/>
      <c r="F39" s="954"/>
      <c r="G39" s="954"/>
      <c r="H39" s="991"/>
      <c r="I39" s="954"/>
    </row>
    <row r="40" spans="2:9" x14ac:dyDescent="0.4">
      <c r="B40" s="954"/>
      <c r="C40" s="954"/>
      <c r="E40" s="954"/>
      <c r="F40" s="954"/>
      <c r="G40" s="954"/>
      <c r="H40" s="991"/>
      <c r="I40" s="954"/>
    </row>
    <row r="41" spans="2:9" x14ac:dyDescent="0.4">
      <c r="E41" s="954"/>
      <c r="F41" s="954"/>
      <c r="G41" s="954"/>
      <c r="H41" s="991"/>
      <c r="I41" s="954"/>
    </row>
    <row r="42" spans="2:9" x14ac:dyDescent="0.4">
      <c r="E42" s="954"/>
      <c r="F42" s="954"/>
      <c r="G42" s="954"/>
      <c r="H42" s="991"/>
      <c r="I42" s="954"/>
    </row>
    <row r="43" spans="2:9" x14ac:dyDescent="0.4">
      <c r="E43" s="954"/>
      <c r="F43" s="954"/>
      <c r="G43" s="954"/>
      <c r="H43" s="991"/>
      <c r="I43" s="954"/>
    </row>
    <row r="44" spans="2:9" x14ac:dyDescent="0.4">
      <c r="E44" s="954"/>
      <c r="F44" s="954"/>
      <c r="G44" s="954"/>
      <c r="H44" s="991"/>
      <c r="I44" s="954"/>
    </row>
  </sheetData>
  <mergeCells count="7">
    <mergeCell ref="C27:F27"/>
    <mergeCell ref="B29:I29"/>
    <mergeCell ref="F4:K10"/>
    <mergeCell ref="B17:I17"/>
    <mergeCell ref="B21:I21"/>
    <mergeCell ref="B25:I25"/>
    <mergeCell ref="C23:F23"/>
  </mergeCells>
  <phoneticPr fontId="2"/>
  <pageMargins left="0.7" right="0.7" top="0.75" bottom="0.75" header="0.3" footer="0.3"/>
  <pageSetup paperSize="9" scale="7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設計書（鏡）</vt:lpstr>
      <vt:lpstr>算定簿D</vt:lpstr>
      <vt:lpstr>算定簿A</vt:lpstr>
      <vt:lpstr>C工程</vt:lpstr>
      <vt:lpstr>E工程</vt:lpstr>
      <vt:lpstr>FⅠ工程</vt:lpstr>
      <vt:lpstr>FⅡ-1工程</vt:lpstr>
      <vt:lpstr>FR工程（現況測量）</vt:lpstr>
      <vt:lpstr>FR工程（復元測量）</vt:lpstr>
      <vt:lpstr>画地調整</vt:lpstr>
      <vt:lpstr>交通費</vt:lpstr>
      <vt:lpstr>'FR工程（現況測量）'!Print_Area</vt:lpstr>
      <vt:lpstr>'FR工程（復元測量）'!Print_Area</vt:lpstr>
      <vt:lpstr>画地調整!Print_Area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水谷 祥一</dc:creator>
  <cp:lastModifiedBy>水谷 祥一</cp:lastModifiedBy>
  <dcterms:created xsi:type="dcterms:W3CDTF">2021-05-14T00:53:49Z</dcterms:created>
  <dcterms:modified xsi:type="dcterms:W3CDTF">2021-05-14T01:03:22Z</dcterms:modified>
</cp:coreProperties>
</file>