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intvfile01.intbunri.local\home$\015176\Downloads\0516\"/>
    </mc:Choice>
  </mc:AlternateContent>
  <bookViews>
    <workbookView xWindow="9630" yWindow="-15" windowWidth="9675" windowHeight="8145" tabRatio="894"/>
  </bookViews>
  <sheets>
    <sheet name="業務委託費内訳書" sheetId="40" r:id="rId1"/>
    <sheet name="支払内訳 (2)" sheetId="48" state="hidden" r:id="rId2"/>
    <sheet name="支払内訳 (3)" sheetId="49" state="hidden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</externalReferences>
  <definedNames>
    <definedName name="________________________________d2" localSheetId="1">[1]!ピクチャ5_Click</definedName>
    <definedName name="________________________________d2" localSheetId="2">[1]!ピクチャ5_Click</definedName>
    <definedName name="________________________________d2">[1]!ピクチャ5_Click</definedName>
    <definedName name="_______________________________d2" localSheetId="1">[1]!ピクチャ5_Click</definedName>
    <definedName name="_______________________________d2" localSheetId="2">[1]!ピクチャ5_Click</definedName>
    <definedName name="_______________________________d2">[1]!ピクチャ5_Click</definedName>
    <definedName name="______________________________d2" localSheetId="1">[1]!ピクチャ5_Click</definedName>
    <definedName name="______________________________d2" localSheetId="2">[1]!ピクチャ5_Click</definedName>
    <definedName name="______________________________d2">[1]!ピクチャ5_Click</definedName>
    <definedName name="_____________________________d2" localSheetId="1">[1]!ピクチャ5_Click</definedName>
    <definedName name="_____________________________d2" localSheetId="2">[1]!ピクチャ5_Click</definedName>
    <definedName name="_____________________________d2">[1]!ピクチャ5_Click</definedName>
    <definedName name="____________________________d2" localSheetId="1">[1]!ピクチャ5_Click</definedName>
    <definedName name="____________________________d2" localSheetId="2">[1]!ピクチャ5_Click</definedName>
    <definedName name="____________________________d2">[1]!ピクチャ5_Click</definedName>
    <definedName name="___________________________d2" localSheetId="1">[1]!ピクチャ5_Click</definedName>
    <definedName name="___________________________d2" localSheetId="2">[1]!ピクチャ5_Click</definedName>
    <definedName name="___________________________d2">[1]!ピクチャ5_Click</definedName>
    <definedName name="__________________________d2" localSheetId="1">[1]!ピクチャ5_Click</definedName>
    <definedName name="__________________________d2" localSheetId="2">[1]!ピクチャ5_Click</definedName>
    <definedName name="__________________________d2">[1]!ピクチャ5_Click</definedName>
    <definedName name="_________________________d2" localSheetId="1">[1]!ピクチャ5_Click</definedName>
    <definedName name="_________________________d2" localSheetId="2">[1]!ピクチャ5_Click</definedName>
    <definedName name="_________________________d2">[1]!ピクチャ5_Click</definedName>
    <definedName name="________________________d2" localSheetId="1">[1]!ピクチャ5_Click</definedName>
    <definedName name="________________________d2" localSheetId="2">[1]!ピクチャ5_Click</definedName>
    <definedName name="________________________d2">[1]!ピクチャ5_Click</definedName>
    <definedName name="_______________________d2" localSheetId="1">[1]!ピクチャ5_Click</definedName>
    <definedName name="_______________________d2" localSheetId="2">[1]!ピクチャ5_Click</definedName>
    <definedName name="_______________________d2">[1]!ピクチャ5_Click</definedName>
    <definedName name="______________________d2" localSheetId="1">[1]!ピクチャ5_Click</definedName>
    <definedName name="______________________d2" localSheetId="2">[1]!ピクチャ5_Click</definedName>
    <definedName name="______________________d2">[1]!ピクチャ5_Click</definedName>
    <definedName name="_____________________d2" localSheetId="1">[1]!ピクチャ5_Click</definedName>
    <definedName name="_____________________d2" localSheetId="2">[1]!ピクチャ5_Click</definedName>
    <definedName name="_____________________d2">[1]!ピクチャ5_Click</definedName>
    <definedName name="____________________d2" localSheetId="1">[1]!ピクチャ5_Click</definedName>
    <definedName name="____________________d2" localSheetId="2">[1]!ピクチャ5_Click</definedName>
    <definedName name="____________________d2">[1]!ピクチャ5_Click</definedName>
    <definedName name="___________________d2" localSheetId="1">[1]!ピクチャ5_Click</definedName>
    <definedName name="___________________d2" localSheetId="2">[1]!ピクチャ5_Click</definedName>
    <definedName name="___________________d2">[1]!ピクチャ5_Click</definedName>
    <definedName name="__________________d2" localSheetId="1">[1]!ピクチャ5_Click</definedName>
    <definedName name="__________________d2" localSheetId="2">[1]!ピクチャ5_Click</definedName>
    <definedName name="__________________d2">[1]!ピクチャ5_Click</definedName>
    <definedName name="_________________d2" localSheetId="1">[1]!ピクチャ5_Click</definedName>
    <definedName name="_________________d2" localSheetId="2">[1]!ピクチャ5_Click</definedName>
    <definedName name="_________________d2">[1]!ピクチャ5_Click</definedName>
    <definedName name="________________d2" localSheetId="1">[1]!ピクチャ5_Click</definedName>
    <definedName name="________________d2" localSheetId="2">[1]!ピクチャ5_Click</definedName>
    <definedName name="________________d2">[1]!ピクチャ5_Click</definedName>
    <definedName name="_______________d2" localSheetId="1">[1]!ピクチャ5_Click</definedName>
    <definedName name="_______________d2" localSheetId="2">[1]!ピクチャ5_Click</definedName>
    <definedName name="_______________d2">[1]!ピクチャ5_Click</definedName>
    <definedName name="______________d2" localSheetId="1">[1]!ピクチャ5_Click</definedName>
    <definedName name="______________d2" localSheetId="2">[1]!ピクチャ5_Click</definedName>
    <definedName name="______________d2">[1]!ピクチャ5_Click</definedName>
    <definedName name="_____________d2" localSheetId="1">[1]!ピクチャ5_Click</definedName>
    <definedName name="_____________d2" localSheetId="2">[1]!ピクチャ5_Click</definedName>
    <definedName name="_____________d2">[1]!ピクチャ5_Click</definedName>
    <definedName name="____________d2" localSheetId="1">[1]!ピクチャ5_Click</definedName>
    <definedName name="____________d2" localSheetId="2">[1]!ピクチャ5_Click</definedName>
    <definedName name="____________d2">[1]!ピクチャ5_Click</definedName>
    <definedName name="___________d2" localSheetId="1">[1]!ピクチャ5_Click</definedName>
    <definedName name="___________d2" localSheetId="2">[1]!ピクチャ5_Click</definedName>
    <definedName name="___________d2">[1]!ピクチャ5_Click</definedName>
    <definedName name="__________d2" localSheetId="1">[1]!ピクチャ5_Click</definedName>
    <definedName name="__________d2" localSheetId="2">[1]!ピクチャ5_Click</definedName>
    <definedName name="__________d2">[1]!ピクチャ5_Click</definedName>
    <definedName name="_________d2" localSheetId="1">[1]!ピクチャ5_Click</definedName>
    <definedName name="_________d2" localSheetId="2">[1]!ピクチャ5_Click</definedName>
    <definedName name="_________d2">[1]!ピクチャ5_Click</definedName>
    <definedName name="________d2" localSheetId="1">[1]!ピクチャ5_Click</definedName>
    <definedName name="________d2" localSheetId="2">[1]!ピクチャ5_Click</definedName>
    <definedName name="________d2">[1]!ピクチャ5_Click</definedName>
    <definedName name="_______d2" localSheetId="1">[1]!ピクチャ5_Click</definedName>
    <definedName name="_______d2" localSheetId="2">[1]!ピクチャ5_Click</definedName>
    <definedName name="_______d2">[1]!ピクチャ5_Click</definedName>
    <definedName name="______d2" localSheetId="1">[1]!ピクチャ5_Click</definedName>
    <definedName name="______d2" localSheetId="2">[1]!ピクチャ5_Click</definedName>
    <definedName name="______d2">[1]!ピクチャ5_Click</definedName>
    <definedName name="_____d2" localSheetId="1">[1]!ピクチャ5_Click</definedName>
    <definedName name="_____d2" localSheetId="2">[1]!ピクチャ5_Click</definedName>
    <definedName name="_____d2">[1]!ピクチャ5_Click</definedName>
    <definedName name="____d2" localSheetId="1">[1]!ピクチャ5_Click</definedName>
    <definedName name="____d2" localSheetId="2">[1]!ピクチャ5_Click</definedName>
    <definedName name="____d2">[1]!ピクチャ5_Click</definedName>
    <definedName name="___d2" localSheetId="1">[1]!ピクチャ5_Click</definedName>
    <definedName name="___d2" localSheetId="2">[1]!ピクチャ5_Click</definedName>
    <definedName name="___d2">[1]!ピクチャ5_Click</definedName>
    <definedName name="__1" localSheetId="1">#REF!</definedName>
    <definedName name="__1" localSheetId="2">#REF!</definedName>
    <definedName name="__1">#REF!</definedName>
    <definedName name="__10" localSheetId="1">#REF!</definedName>
    <definedName name="__10" localSheetId="2">#REF!</definedName>
    <definedName name="__10">#REF!</definedName>
    <definedName name="__11" localSheetId="1">#REF!</definedName>
    <definedName name="__11" localSheetId="2">#REF!</definedName>
    <definedName name="__11">#REF!</definedName>
    <definedName name="__12" localSheetId="1">#REF!</definedName>
    <definedName name="__12" localSheetId="2">#REF!</definedName>
    <definedName name="__12">#REF!</definedName>
    <definedName name="__123Graph_A外装" hidden="1">[2]仮設躯体!#REF!</definedName>
    <definedName name="__123Graph_A躯体" hidden="1">[2]仮設躯体!#REF!</definedName>
    <definedName name="__123Graph_A建築" hidden="1">[2]仮設躯体!#REF!</definedName>
    <definedName name="__123Graph_A室内" hidden="1">[2]仮設躯体!#REF!</definedName>
    <definedName name="__123Graph_A土工" hidden="1">[2]仮設躯体!#REF!</definedName>
    <definedName name="__123Graph_A内装" hidden="1">[2]仮設躯体!#REF!</definedName>
    <definedName name="__123Graph_X外装" hidden="1">[2]仮設躯体!#REF!</definedName>
    <definedName name="__123Graph_X躯体" hidden="1">[2]仮設躯体!#REF!</definedName>
    <definedName name="__123Graph_X建築" hidden="1">[2]仮設躯体!#REF!</definedName>
    <definedName name="__123Graph_X室内" hidden="1">[2]仮設躯体!#REF!</definedName>
    <definedName name="__123Graph_X土工" hidden="1">[2]仮設躯体!#REF!</definedName>
    <definedName name="__123Graph_X内装" hidden="1">[2]仮設躯体!#REF!</definedName>
    <definedName name="__2" localSheetId="1">#REF!</definedName>
    <definedName name="__2" localSheetId="2">#REF!</definedName>
    <definedName name="__2">#REF!</definedName>
    <definedName name="__3" localSheetId="1">#REF!</definedName>
    <definedName name="__3" localSheetId="2">#REF!</definedName>
    <definedName name="__3">#REF!</definedName>
    <definedName name="__4" localSheetId="1">#REF!</definedName>
    <definedName name="__4" localSheetId="2">#REF!</definedName>
    <definedName name="__4">#REF!</definedName>
    <definedName name="__5" localSheetId="1">#REF!</definedName>
    <definedName name="__5" localSheetId="2">#REF!</definedName>
    <definedName name="__5">#REF!</definedName>
    <definedName name="__6" localSheetId="1">#REF!</definedName>
    <definedName name="__6" localSheetId="2">#REF!</definedName>
    <definedName name="__6">#REF!</definedName>
    <definedName name="__7" localSheetId="1">#REF!</definedName>
    <definedName name="__7" localSheetId="2">#REF!</definedName>
    <definedName name="__7">#REF!</definedName>
    <definedName name="__8" localSheetId="1">#REF!</definedName>
    <definedName name="__8" localSheetId="2">#REF!</definedName>
    <definedName name="__8">#REF!</definedName>
    <definedName name="__9" localSheetId="1">#REF!</definedName>
    <definedName name="__9" localSheetId="2">#REF!</definedName>
    <definedName name="__9">#REF!</definedName>
    <definedName name="__d2" localSheetId="1">[1]!ピクチャ5_Click</definedName>
    <definedName name="__d2" localSheetId="2">[1]!ピクチャ5_Click</definedName>
    <definedName name="__d2">[1]!ピクチャ5_Click</definedName>
    <definedName name="_1" localSheetId="1">#REF!</definedName>
    <definedName name="_1" localSheetId="2">#REF!</definedName>
    <definedName name="_1">#REF!</definedName>
    <definedName name="_10" localSheetId="1">#REF!</definedName>
    <definedName name="_10" localSheetId="2">#REF!</definedName>
    <definedName name="_10">#REF!</definedName>
    <definedName name="_11" localSheetId="1">#REF!</definedName>
    <definedName name="_11" localSheetId="2">#REF!</definedName>
    <definedName name="_11">#REF!</definedName>
    <definedName name="_12" localSheetId="1">#REF!</definedName>
    <definedName name="_12" localSheetId="2">#REF!</definedName>
    <definedName name="_12">#REF!</definedName>
    <definedName name="_123Gaaa_A" hidden="1">[3]Sheet2!#REF!</definedName>
    <definedName name="_123Graph" hidden="1">[3]Sheet2!#REF!</definedName>
    <definedName name="_2" localSheetId="1">#REF!</definedName>
    <definedName name="_2" localSheetId="2">#REF!</definedName>
    <definedName name="_2">#REF!</definedName>
    <definedName name="_2.0×2___1.08×2___×_2.95" localSheetId="1">#REF!</definedName>
    <definedName name="_2.0×2___1.08×2___×_2.95" localSheetId="2">#REF!</definedName>
    <definedName name="_2.0×2___1.08×2___×_2.95">#REF!</definedName>
    <definedName name="_3" localSheetId="1">#REF!</definedName>
    <definedName name="_3" localSheetId="2">#REF!</definedName>
    <definedName name="_3">#REF!</definedName>
    <definedName name="_4" localSheetId="1">#REF!</definedName>
    <definedName name="_4" localSheetId="2">#REF!</definedName>
    <definedName name="_4">#REF!</definedName>
    <definedName name="_5" localSheetId="1">#REF!</definedName>
    <definedName name="_5" localSheetId="2">#REF!</definedName>
    <definedName name="_5">#REF!</definedName>
    <definedName name="_6" localSheetId="1">#REF!</definedName>
    <definedName name="_6" localSheetId="2">#REF!</definedName>
    <definedName name="_6">#REF!</definedName>
    <definedName name="_7" localSheetId="1">#REF!</definedName>
    <definedName name="_7" localSheetId="2">#REF!</definedName>
    <definedName name="_7">#REF!</definedName>
    <definedName name="_8" localSheetId="1">#REF!</definedName>
    <definedName name="_8" localSheetId="2">#REF!</definedName>
    <definedName name="_8">#REF!</definedName>
    <definedName name="_9" localSheetId="1">#REF!</definedName>
    <definedName name="_9" localSheetId="2">#REF!</definedName>
    <definedName name="_9">#REF!</definedName>
    <definedName name="_d2" localSheetId="1">[1]!ピクチャ5_Click</definedName>
    <definedName name="_d2" localSheetId="2">[1]!ピクチャ5_Click</definedName>
    <definedName name="_d2">[1]!ピクチャ5_Click</definedName>
    <definedName name="_Fill" localSheetId="1" hidden="1">#REF!</definedName>
    <definedName name="_Fill" localSheetId="2" hidden="1">#REF!</definedName>
    <definedName name="_Fill" hidden="1">#REF!</definedName>
    <definedName name="_Key1" hidden="1">[4]内・屋外!#REF!</definedName>
    <definedName name="_Key2" hidden="1">[4]内・屋外!#REF!</definedName>
    <definedName name="_Order1" hidden="1">255</definedName>
    <definedName name="_Order2" hidden="1">255</definedName>
    <definedName name="_P1" localSheetId="1">#REF!</definedName>
    <definedName name="_P1" localSheetId="2">#REF!</definedName>
    <definedName name="_P1">#REF!</definedName>
    <definedName name="_p2" localSheetId="1">#REF!</definedName>
    <definedName name="_p2" localSheetId="2">#REF!</definedName>
    <definedName name="_p2">#REF!</definedName>
    <definedName name="_p3" localSheetId="1">#REF!</definedName>
    <definedName name="_p3" localSheetId="2">#REF!</definedName>
    <definedName name="_p3">#REF!</definedName>
    <definedName name="_Parse_Out" hidden="1">#REF!</definedName>
    <definedName name="_Regression_Int" hidden="1">1</definedName>
    <definedName name="_Regression_Out" hidden="1">#REF!</definedName>
    <definedName name="_Regression_X" hidden="1">#REF!</definedName>
    <definedName name="_Regression_Y" hidden="1">#REF!</definedName>
    <definedName name="_Sort" hidden="1">[4]内・屋外!#REF!</definedName>
    <definedName name="\1">[5]諸経費計算表!$R$3:$AA$38</definedName>
    <definedName name="\2">[5]諸経費計算表!$A$8:$F$65</definedName>
    <definedName name="\A" localSheetId="1">#REF!</definedName>
    <definedName name="\A" localSheetId="2">#REF!</definedName>
    <definedName name="\A">#REF!</definedName>
    <definedName name="\A1" localSheetId="1">#REF!</definedName>
    <definedName name="\A1" localSheetId="2">#REF!</definedName>
    <definedName name="\A1">#REF!</definedName>
    <definedName name="\AAA" localSheetId="1">#REF!</definedName>
    <definedName name="\AAA" localSheetId="2">#REF!</definedName>
    <definedName name="\AAA">#REF!</definedName>
    <definedName name="\B" localSheetId="1">#REF!</definedName>
    <definedName name="\B" localSheetId="2">#REF!</definedName>
    <definedName name="\B">#REF!</definedName>
    <definedName name="\B1" localSheetId="1">#REF!</definedName>
    <definedName name="\B1" localSheetId="2">#REF!</definedName>
    <definedName name="\B1">#REF!</definedName>
    <definedName name="\C" localSheetId="1">#REF!</definedName>
    <definedName name="\C" localSheetId="2">#REF!</definedName>
    <definedName name="\C">#REF!</definedName>
    <definedName name="\C1" localSheetId="1">#REF!</definedName>
    <definedName name="\C1" localSheetId="2">#REF!</definedName>
    <definedName name="\C1">#REF!</definedName>
    <definedName name="\D" localSheetId="1">#REF!</definedName>
    <definedName name="\D" localSheetId="2">#REF!</definedName>
    <definedName name="\D">#REF!</definedName>
    <definedName name="\D1" localSheetId="1">#REF!</definedName>
    <definedName name="\D1" localSheetId="2">#REF!</definedName>
    <definedName name="\D1">#REF!</definedName>
    <definedName name="\E" localSheetId="1">#REF!</definedName>
    <definedName name="\E" localSheetId="2">#REF!</definedName>
    <definedName name="\E">#REF!</definedName>
    <definedName name="\E1" localSheetId="1">#REF!</definedName>
    <definedName name="\E1" localSheetId="2">#REF!</definedName>
    <definedName name="\E1">#REF!</definedName>
    <definedName name="\F" localSheetId="1">#REF!</definedName>
    <definedName name="\F" localSheetId="2">#REF!</definedName>
    <definedName name="\F">#REF!</definedName>
    <definedName name="\F1" localSheetId="1">#REF!</definedName>
    <definedName name="\F1" localSheetId="2">#REF!</definedName>
    <definedName name="\F1">#REF!</definedName>
    <definedName name="\G" localSheetId="1">#REF!</definedName>
    <definedName name="\G" localSheetId="2">#REF!</definedName>
    <definedName name="\G">#REF!</definedName>
    <definedName name="\G1" localSheetId="1">#REF!</definedName>
    <definedName name="\G1" localSheetId="2">#REF!</definedName>
    <definedName name="\G1">#REF!</definedName>
    <definedName name="\GOTO" localSheetId="1">#REF!</definedName>
    <definedName name="\GOTO" localSheetId="2">#REF!</definedName>
    <definedName name="\GOTO">#REF!</definedName>
    <definedName name="\H" localSheetId="1">#REF!</definedName>
    <definedName name="\H" localSheetId="2">#REF!</definedName>
    <definedName name="\H">#REF!</definedName>
    <definedName name="\H1" localSheetId="1">#REF!</definedName>
    <definedName name="\H1" localSheetId="2">#REF!</definedName>
    <definedName name="\H1">#REF!</definedName>
    <definedName name="\I" localSheetId="1">#REF!</definedName>
    <definedName name="\I" localSheetId="2">#REF!</definedName>
    <definedName name="\I">#REF!</definedName>
    <definedName name="\I1" localSheetId="1">#REF!</definedName>
    <definedName name="\I1" localSheetId="2">#REF!</definedName>
    <definedName name="\I1">#REF!</definedName>
    <definedName name="\J" localSheetId="1">#REF!</definedName>
    <definedName name="\J" localSheetId="2">#REF!</definedName>
    <definedName name="\J">#REF!</definedName>
    <definedName name="\J1" localSheetId="1">#REF!</definedName>
    <definedName name="\J1" localSheetId="2">#REF!</definedName>
    <definedName name="\J1">#REF!</definedName>
    <definedName name="\K" localSheetId="1">#REF!</definedName>
    <definedName name="\K" localSheetId="2">#REF!</definedName>
    <definedName name="\K">#REF!</definedName>
    <definedName name="\K1" localSheetId="1">#REF!</definedName>
    <definedName name="\K1" localSheetId="2">#REF!</definedName>
    <definedName name="\K1">#REF!</definedName>
    <definedName name="\L" localSheetId="1">#REF!</definedName>
    <definedName name="\L" localSheetId="2">#REF!</definedName>
    <definedName name="\L">#REF!</definedName>
    <definedName name="\L1" localSheetId="1">#REF!</definedName>
    <definedName name="\L1" localSheetId="2">#REF!</definedName>
    <definedName name="\L1">#REF!</definedName>
    <definedName name="\M" localSheetId="1">#REF!</definedName>
    <definedName name="\M" localSheetId="2">#REF!</definedName>
    <definedName name="\M">#REF!</definedName>
    <definedName name="\M1" localSheetId="1">#REF!</definedName>
    <definedName name="\M1" localSheetId="2">#REF!</definedName>
    <definedName name="\M1">#REF!</definedName>
    <definedName name="\N" localSheetId="1">#REF!</definedName>
    <definedName name="\N" localSheetId="2">#REF!</definedName>
    <definedName name="\N">#REF!</definedName>
    <definedName name="\N1" localSheetId="1">#REF!</definedName>
    <definedName name="\N1" localSheetId="2">#REF!</definedName>
    <definedName name="\N1">#REF!</definedName>
    <definedName name="\O" localSheetId="1">#REF!</definedName>
    <definedName name="\O" localSheetId="2">#REF!</definedName>
    <definedName name="\O">#REF!</definedName>
    <definedName name="\O1" localSheetId="1">#REF!</definedName>
    <definedName name="\O1" localSheetId="2">#REF!</definedName>
    <definedName name="\O1">#REF!</definedName>
    <definedName name="\P" localSheetId="1">#REF!</definedName>
    <definedName name="\P" localSheetId="2">#REF!</definedName>
    <definedName name="\P">#REF!</definedName>
    <definedName name="\P1" localSheetId="1">#REF!</definedName>
    <definedName name="\P1" localSheetId="2">#REF!</definedName>
    <definedName name="\P1">#REF!</definedName>
    <definedName name="\Q" localSheetId="1">#REF!</definedName>
    <definedName name="\Q" localSheetId="2">#REF!</definedName>
    <definedName name="\Q">#REF!</definedName>
    <definedName name="\R" localSheetId="1">#REF!</definedName>
    <definedName name="\R" localSheetId="2">#REF!</definedName>
    <definedName name="\R">#REF!</definedName>
    <definedName name="\S" localSheetId="1">#REF!</definedName>
    <definedName name="\S" localSheetId="2">#REF!</definedName>
    <definedName name="\S">#REF!</definedName>
    <definedName name="\T" localSheetId="1">#REF!</definedName>
    <definedName name="\T" localSheetId="2">#REF!</definedName>
    <definedName name="\T">#REF!</definedName>
    <definedName name="\U" localSheetId="1">#REF!</definedName>
    <definedName name="\U" localSheetId="2">#REF!</definedName>
    <definedName name="\U">#REF!</definedName>
    <definedName name="\V" localSheetId="1">#REF!</definedName>
    <definedName name="\V" localSheetId="2">#REF!</definedName>
    <definedName name="\V">#REF!</definedName>
    <definedName name="\W" localSheetId="1">#REF!</definedName>
    <definedName name="\W" localSheetId="2">#REF!</definedName>
    <definedName name="\W">#REF!</definedName>
    <definedName name="\X" localSheetId="1">#REF!</definedName>
    <definedName name="\X" localSheetId="2">#REF!</definedName>
    <definedName name="\X">#REF!</definedName>
    <definedName name="\Y" localSheetId="1">#REF!</definedName>
    <definedName name="\Y" localSheetId="2">#REF!</definedName>
    <definedName name="\Y">#REF!</definedName>
    <definedName name="\Z" localSheetId="1">#REF!</definedName>
    <definedName name="\Z" localSheetId="2">#REF!</definedName>
    <definedName name="\Z">#REF!</definedName>
    <definedName name="\一覧表" localSheetId="1">#REF!</definedName>
    <definedName name="\一覧表" localSheetId="2">#REF!</definedName>
    <definedName name="\一覧表">#REF!</definedName>
    <definedName name="\印刷設定" localSheetId="1">#REF!</definedName>
    <definedName name="\印刷設定" localSheetId="2">#REF!</definedName>
    <definedName name="\印刷設定">#REF!</definedName>
    <definedName name="\印刷設定一" localSheetId="1">#REF!</definedName>
    <definedName name="\印刷設定一" localSheetId="2">#REF!</definedName>
    <definedName name="\印刷設定一">#REF!</definedName>
    <definedName name="A" localSheetId="1">#REF!</definedName>
    <definedName name="A" localSheetId="2">#REF!</definedName>
    <definedName name="A">#REF!</definedName>
    <definedName name="AAAA" localSheetId="1">'支払内訳 (2)'!AAAA</definedName>
    <definedName name="AAAA" localSheetId="2">'支払内訳 (3)'!AAAA</definedName>
    <definedName name="AAAA">[0]!AAAA</definedName>
    <definedName name="AccessDatabase" hidden="1">"C:\My Documents\キンニャモニャセンター計算集計1.mdb"</definedName>
    <definedName name="aqw" localSheetId="1">'支払内訳 (2)'!aqw</definedName>
    <definedName name="aqw" localSheetId="2">'支払内訳 (3)'!aqw</definedName>
    <definedName name="aqw">[0]!aqw</definedName>
    <definedName name="awe" localSheetId="1">'支払内訳 (2)'!awe</definedName>
    <definedName name="awe" localSheetId="2">'支払内訳 (3)'!awe</definedName>
    <definedName name="awe">[0]!awe</definedName>
    <definedName name="_xlnm.Criteria" localSheetId="1">#REF!</definedName>
    <definedName name="_xlnm.Criteria" localSheetId="2">#REF!</definedName>
    <definedName name="_xlnm.Criteria">#REF!</definedName>
    <definedName name="Ｃ代価表一覧表" localSheetId="1">#REF!</definedName>
    <definedName name="Ｃ代価表一覧表" localSheetId="2">#REF!</definedName>
    <definedName name="Ｃ代価表一覧表">#REF!</definedName>
    <definedName name="D" localSheetId="1">#REF!</definedName>
    <definedName name="D" localSheetId="2">#REF!</definedName>
    <definedName name="D">#REF!</definedName>
    <definedName name="DAIKA" localSheetId="1">#REF!</definedName>
    <definedName name="DAIKA" localSheetId="2">#REF!</definedName>
    <definedName name="DAIKA">#REF!</definedName>
    <definedName name="_xlnm.Database" localSheetId="1">#REF!</definedName>
    <definedName name="_xlnm.Database" localSheetId="2">#REF!</definedName>
    <definedName name="_xlnm.Database">#REF!</definedName>
    <definedName name="Dialog3_ボタン2_Click" localSheetId="1">[6]!Dialog3_ボタン2_Click</definedName>
    <definedName name="Dialog3_ボタン2_Click" localSheetId="2">[6]!Dialog3_ボタン2_Click</definedName>
    <definedName name="Dialog3_ボタン2_Click">[6]!Dialog3_ボタン2_Click</definedName>
    <definedName name="e" localSheetId="1">'支払内訳 (2)'!e</definedName>
    <definedName name="e" localSheetId="2">'支払内訳 (3)'!e</definedName>
    <definedName name="e">[0]!e</definedName>
    <definedName name="eee" localSheetId="1">'支払内訳 (2)'!eee</definedName>
    <definedName name="eee" localSheetId="2">'支払内訳 (3)'!eee</definedName>
    <definedName name="eee">[0]!eee</definedName>
    <definedName name="_xlnm.Extract" localSheetId="1">#REF!</definedName>
    <definedName name="_xlnm.Extract" localSheetId="2">#REF!</definedName>
    <definedName name="_xlnm.Extract">#REF!</definedName>
    <definedName name="iii" localSheetId="1" hidden="1">{"設定1",#N/A,FALSE,"第5号-1";"設定2",#N/A,FALSE,"第5号-1"}</definedName>
    <definedName name="iii" localSheetId="2" hidden="1">{"設定1",#N/A,FALSE,"第5号-1";"設定2",#N/A,FALSE,"第5号-1"}</definedName>
    <definedName name="iii" hidden="1">{"設定1",#N/A,FALSE,"第5号-1";"設定2",#N/A,FALSE,"第5号-1"}</definedName>
    <definedName name="iii_1" localSheetId="1" hidden="1">{"設定1",#N/A,FALSE,"第5号-1";"設定2",#N/A,FALSE,"第5号-1"}</definedName>
    <definedName name="iii_1" localSheetId="2" hidden="1">{"設定1",#N/A,FALSE,"第5号-1";"設定2",#N/A,FALSE,"第5号-1"}</definedName>
    <definedName name="iii_1" hidden="1">{"設定1",#N/A,FALSE,"第5号-1";"設定2",#N/A,FALSE,"第5号-1"}</definedName>
    <definedName name="IN_KNN" localSheetId="1">#REF!</definedName>
    <definedName name="IN_KNN" localSheetId="2">#REF!</definedName>
    <definedName name="IN_KNN">#REF!</definedName>
    <definedName name="K" localSheetId="1">'支払内訳 (2)'!K</definedName>
    <definedName name="K" localSheetId="2">'支払内訳 (3)'!K</definedName>
    <definedName name="K">[0]!K</definedName>
    <definedName name="kk" localSheetId="1">'支払内訳 (2)'!kk</definedName>
    <definedName name="kk" localSheetId="2">'支払内訳 (3)'!kk</definedName>
    <definedName name="kk">[0]!kk</definedName>
    <definedName name="kkkkk" localSheetId="1" hidden="1">{"設定1",#N/A,FALSE,"第5号-1";"設定2",#N/A,FALSE,"第5号-1"}</definedName>
    <definedName name="kkkkk" localSheetId="2" hidden="1">{"設定1",#N/A,FALSE,"第5号-1";"設定2",#N/A,FALSE,"第5号-1"}</definedName>
    <definedName name="kkkkk" hidden="1">{"設定1",#N/A,FALSE,"第5号-1";"設定2",#N/A,FALSE,"第5号-1"}</definedName>
    <definedName name="kkkkk_1" localSheetId="1" hidden="1">{"設定1",#N/A,FALSE,"第5号-1";"設定2",#N/A,FALSE,"第5号-1"}</definedName>
    <definedName name="kkkkk_1" localSheetId="2" hidden="1">{"設定1",#N/A,FALSE,"第5号-1";"設定2",#N/A,FALSE,"第5号-1"}</definedName>
    <definedName name="kkkkk_1" hidden="1">{"設定1",#N/A,FALSE,"第5号-1";"設定2",#N/A,FALSE,"第5号-1"}</definedName>
    <definedName name="L" localSheetId="1">'支払内訳 (2)'!L</definedName>
    <definedName name="L" localSheetId="2">'支払内訳 (3)'!L</definedName>
    <definedName name="L">[0]!L</definedName>
    <definedName name="oko" localSheetId="1">'支払内訳 (2)'!oko</definedName>
    <definedName name="oko" localSheetId="2">'支払内訳 (3)'!oko</definedName>
    <definedName name="oko">[0]!oko</definedName>
    <definedName name="PR_KBN" localSheetId="1">#REF!</definedName>
    <definedName name="PR_KBN" localSheetId="2">#REF!</definedName>
    <definedName name="PR_KBN">#REF!</definedName>
    <definedName name="PR_MSG" localSheetId="1">#REF!</definedName>
    <definedName name="PR_MSG" localSheetId="2">#REF!</definedName>
    <definedName name="PR_MSG">#REF!</definedName>
    <definedName name="_xlnm.Print_Area" localSheetId="0">業務委託費内訳書!$B$1:$K$66</definedName>
    <definedName name="_xlnm.Print_Area" localSheetId="1">'支払内訳 (2)'!$A$1:$M$58</definedName>
    <definedName name="_xlnm.Print_Area" localSheetId="2">'支払内訳 (3)'!$A$1:$M$39</definedName>
    <definedName name="_xlnm.Print_Area">#REF!</definedName>
    <definedName name="PRINT_AREA_MI" localSheetId="1">[7]内訳書１!#REF!</definedName>
    <definedName name="PRINT_AREA_MI" localSheetId="2">[7]内訳書１!#REF!</definedName>
    <definedName name="PRINT_AREA_MI">[7]内訳書１!#REF!</definedName>
    <definedName name="prn" localSheetId="1">#REF!</definedName>
    <definedName name="prn" localSheetId="2">#REF!</definedName>
    <definedName name="prn">#REF!</definedName>
    <definedName name="ｑ" localSheetId="1">'支払内訳 (2)'!ｑ</definedName>
    <definedName name="ｑ" localSheetId="2">'支払内訳 (3)'!ｑ</definedName>
    <definedName name="ｑ">[0]!ｑ</definedName>
    <definedName name="ｑｑｑｑ" localSheetId="1">'支払内訳 (2)'!ｑｑｑｑ</definedName>
    <definedName name="ｑｑｑｑ" localSheetId="2">'支払内訳 (3)'!ｑｑｑｑ</definedName>
    <definedName name="ｑｑｑｑ">[0]!ｑｑｑｑ</definedName>
    <definedName name="qwe" localSheetId="1">'支払内訳 (2)'!qwe</definedName>
    <definedName name="qwe" localSheetId="2">'支払内訳 (3)'!qwe</definedName>
    <definedName name="qwe">[0]!qwe</definedName>
    <definedName name="qwu" localSheetId="1" hidden="1">{"設定1",#N/A,FALSE,"第5号-1";"設定2",#N/A,FALSE,"第5号-1"}</definedName>
    <definedName name="qwu" localSheetId="2" hidden="1">{"設定1",#N/A,FALSE,"第5号-1";"設定2",#N/A,FALSE,"第5号-1"}</definedName>
    <definedName name="qwu" hidden="1">{"設定1",#N/A,FALSE,"第5号-1";"設定2",#N/A,FALSE,"第5号-1"}</definedName>
    <definedName name="qwu_1" localSheetId="1" hidden="1">{"設定1",#N/A,FALSE,"第5号-1";"設定2",#N/A,FALSE,"第5号-1"}</definedName>
    <definedName name="qwu_1" localSheetId="2" hidden="1">{"設定1",#N/A,FALSE,"第5号-1";"設定2",#N/A,FALSE,"第5号-1"}</definedName>
    <definedName name="qwu_1" hidden="1">{"設定1",#N/A,FALSE,"第5号-1";"設定2",#N/A,FALSE,"第5号-1"}</definedName>
    <definedName name="ｔ" localSheetId="1">'支払内訳 (2)'!ｔ</definedName>
    <definedName name="ｔ" localSheetId="2">'支払内訳 (3)'!ｔ</definedName>
    <definedName name="ｔ">[0]!ｔ</definedName>
    <definedName name="TANKA">'[8]H15年度4月-企業庁・県建設部単価表'!$A$5:$H$490</definedName>
    <definedName name="U" localSheetId="1">'支払内訳 (2)'!U</definedName>
    <definedName name="U" localSheetId="2">'支払内訳 (3)'!U</definedName>
    <definedName name="U">[0]!U</definedName>
    <definedName name="wrn.REP1." localSheetId="1" hidden="1">{"設定1",#N/A,FALSE,"第5号-1";"設定2",#N/A,FALSE,"第5号-1"}</definedName>
    <definedName name="wrn.REP1." localSheetId="2" hidden="1">{"設定1",#N/A,FALSE,"第5号-1";"設定2",#N/A,FALSE,"第5号-1"}</definedName>
    <definedName name="wrn.REP1." hidden="1">{"設定1",#N/A,FALSE,"第5号-1";"設定2",#N/A,FALSE,"第5号-1"}</definedName>
    <definedName name="wrn.REP1._1" localSheetId="1" hidden="1">{"設定1",#N/A,FALSE,"第5号-1";"設定2",#N/A,FALSE,"第5号-1"}</definedName>
    <definedName name="wrn.REP1._1" localSheetId="2" hidden="1">{"設定1",#N/A,FALSE,"第5号-1";"設定2",#N/A,FALSE,"第5号-1"}</definedName>
    <definedName name="wrn.REP1._1" hidden="1">{"設定1",#N/A,FALSE,"第5号-1";"設定2",#N/A,FALSE,"第5号-1"}</definedName>
    <definedName name="wrn.REP2" localSheetId="1" hidden="1">{"設定1",#N/A,FALSE,"第5号-1";"設定2",#N/A,FALSE,"第5号-1"}</definedName>
    <definedName name="wrn.REP2" localSheetId="2" hidden="1">{"設定1",#N/A,FALSE,"第5号-1";"設定2",#N/A,FALSE,"第5号-1"}</definedName>
    <definedName name="wrn.REP2" hidden="1">{"設定1",#N/A,FALSE,"第5号-1";"設定2",#N/A,FALSE,"第5号-1"}</definedName>
    <definedName name="wrn.REP2_1" localSheetId="1" hidden="1">{"設定1",#N/A,FALSE,"第5号-1";"設定2",#N/A,FALSE,"第5号-1"}</definedName>
    <definedName name="wrn.REP2_1" localSheetId="2" hidden="1">{"設定1",#N/A,FALSE,"第5号-1";"設定2",#N/A,FALSE,"第5号-1"}</definedName>
    <definedName name="wrn.REP2_1" hidden="1">{"設定1",#N/A,FALSE,"第5号-1";"設定2",#N/A,FALSE,"第5号-1"}</definedName>
    <definedName name="wrn.上清水開削４." hidden="1">{#N/A,#N/A,FALSE,"管布設工２（Ａ代価）";#N/A,#N/A,FALSE,"人孔設置工（Ａ内訳）";#N/A,#N/A,FALSE,"桝及び取付管（Ａ内訳）";#N/A,#N/A,FALSE,"付帯工（Ａ内訳）";#N/A,#N/A,FALSE,"土工２（Ｂ代価）";#N/A,#N/A,FALSE,"土留め工１（Ｂ代価）";#N/A,#N/A,FALSE,"管布設工（Ｂ代価）";#N/A,#N/A,FALSE,"底部工（Ｂ代価）";#N/A,#N/A,FALSE,"ﾌﾞﾛｯｸ据付１（Ｂ代価）";#N/A,#N/A,FALSE,"防護工(B代価）";#N/A,#N/A,FALSE,"取付管工（Ｂ代価）";#N/A,#N/A,FALSE,"汚水桝設置工（Ｂ代価）";#N/A,#N/A,FALSE,"土工取付管（Ｂ代価）";#N/A,#N/A,FALSE,"支管取付工（Ｂ代価）";#N/A,#N/A,FALSE,"舗装復旧工（Ｂ代価）";#N/A,#N/A,FALSE,"舗装取壊し工";#N/A,#N/A,FALSE,"掘削工";#N/A,#N/A,FALSE,"運搬工";#N/A,#N/A,FALSE,"木矢板工";#N/A,#N/A,FALSE,"支保工";#N/A,#N/A,FALSE,"管布設工";#N/A,#N/A,FALSE,"取付管布設工";#N/A,#N/A,FALSE,"砂基礎工";#N/A,#N/A,FALSE,"モルタル上塗り";#N/A,#N/A,FALSE,"下層路盤工";#N/A,#N/A,FALSE,"表層工"}</definedName>
    <definedName name="Y" localSheetId="1">'支払内訳 (2)'!Y</definedName>
    <definedName name="Y" localSheetId="2">'支払内訳 (3)'!Y</definedName>
    <definedName name="Y">[0]!Y</definedName>
    <definedName name="あ" localSheetId="1">'支払内訳 (2)'!あ</definedName>
    <definedName name="あ" localSheetId="2">'支払内訳 (3)'!あ</definedName>
    <definedName name="あ">[0]!あ</definedName>
    <definedName name="あああ" localSheetId="1">'支払内訳 (2)'!あああ</definedName>
    <definedName name="あああ" localSheetId="2">'支払内訳 (3)'!あああ</definedName>
    <definedName name="あああ">[0]!あああ</definedName>
    <definedName name="あああいいい" localSheetId="1" hidden="1">{"設定1",#N/A,FALSE,"第5号-1";"設定2",#N/A,FALSE,"第5号-1"}</definedName>
    <definedName name="あああいいい" localSheetId="2" hidden="1">{"設定1",#N/A,FALSE,"第5号-1";"設定2",#N/A,FALSE,"第5号-1"}</definedName>
    <definedName name="あああいいい" hidden="1">{"設定1",#N/A,FALSE,"第5号-1";"設定2",#N/A,FALSE,"第5号-1"}</definedName>
    <definedName name="あい" localSheetId="1">'支払内訳 (2)'!あい</definedName>
    <definedName name="あい" localSheetId="2">'支払内訳 (3)'!あい</definedName>
    <definedName name="あい">[0]!あい</definedName>
    <definedName name="あいうえ" localSheetId="1">'支払内訳 (2)'!あいうえ</definedName>
    <definedName name="あいうえ" localSheetId="2">'支払内訳 (3)'!あいうえ</definedName>
    <definedName name="あいうえ">[0]!あいうえ</definedName>
    <definedName name="あいうえお" localSheetId="1">'支払内訳 (2)'!あいうえお</definedName>
    <definedName name="あいうえお" localSheetId="2">'支払内訳 (3)'!あいうえお</definedName>
    <definedName name="あいうえお">[0]!あいうえお</definedName>
    <definedName name="ｱｽﾌｧﾙﾄ乳剤PK3" localSheetId="1">#REF!</definedName>
    <definedName name="ｱｽﾌｧﾙﾄ乳剤PK3" localSheetId="2">#REF!</definedName>
    <definedName name="ｱｽﾌｧﾙﾄ乳剤PK3">#REF!</definedName>
    <definedName name="ｱｾﾁﾚﾝ" localSheetId="1">#REF!</definedName>
    <definedName name="ｱｾﾁﾚﾝ" localSheetId="2">#REF!</definedName>
    <definedName name="ｱｾﾁﾚﾝ">#REF!</definedName>
    <definedName name="い" localSheetId="1">'支払内訳 (2)'!い</definedName>
    <definedName name="い" localSheetId="2">'支払内訳 (3)'!い</definedName>
    <definedName name="い">[0]!い</definedName>
    <definedName name="うぇ" localSheetId="1">'支払内訳 (2)'!うぇ</definedName>
    <definedName name="うぇ" localSheetId="2">'支払内訳 (3)'!うぇ</definedName>
    <definedName name="うぇ">[0]!うぇ</definedName>
    <definedName name="えええ" hidden="1">#REF!</definedName>
    <definedName name="お" localSheetId="1">'支払内訳 (2)'!お</definedName>
    <definedName name="お" localSheetId="2">'支払内訳 (3)'!お</definedName>
    <definedName name="お">[0]!お</definedName>
    <definedName name="ｶﾞｿﾘﾝ" localSheetId="1">#REF!</definedName>
    <definedName name="ｶﾞｿﾘﾝ" localSheetId="2">#REF!</definedName>
    <definedName name="ｶﾞｿﾘﾝ">#REF!</definedName>
    <definedName name="ｶｯﾀｰﾌﾞﾚｰﾄﾞ30" localSheetId="1">#REF!</definedName>
    <definedName name="ｶｯﾀｰﾌﾞﾚｰﾄﾞ30" localSheetId="2">#REF!</definedName>
    <definedName name="ｶｯﾀｰﾌﾞﾚｰﾄﾞ30">#REF!</definedName>
    <definedName name="ｶｯﾀｰﾌﾞﾚｰﾄﾞ40" localSheetId="1">#REF!</definedName>
    <definedName name="ｶｯﾀｰﾌﾞﾚｰﾄﾞ40" localSheetId="2">#REF!</definedName>
    <definedName name="ｶｯﾀｰﾌﾞﾚｰﾄﾞ40">#REF!</definedName>
    <definedName name="ｶｯﾀｰﾌﾞﾚｰﾄﾞ55" localSheetId="1">#REF!</definedName>
    <definedName name="ｶｯﾀｰﾌﾞﾚｰﾄﾞ55" localSheetId="2">#REF!</definedName>
    <definedName name="ｶｯﾀｰﾌﾞﾚｰﾄﾞ55">#REF!</definedName>
    <definedName name="ｶｯﾀｰﾌﾞﾚｰﾄﾞ60" localSheetId="1">#REF!</definedName>
    <definedName name="ｶｯﾀｰﾌﾞﾚｰﾄﾞ60" localSheetId="2">#REF!</definedName>
    <definedName name="ｶｯﾀｰﾌﾞﾚｰﾄﾞ60">#REF!</definedName>
    <definedName name="ｶｯﾀｰ運転30㎝" localSheetId="1">#REF!</definedName>
    <definedName name="ｶｯﾀｰ運転30㎝" localSheetId="2">#REF!</definedName>
    <definedName name="ｶｯﾀｰ運転30㎝">#REF!</definedName>
    <definedName name="ｶｯﾀｰ運転40㎝" localSheetId="1">#REF!</definedName>
    <definedName name="ｶｯﾀｰ運転40㎝" localSheetId="2">#REF!</definedName>
    <definedName name="ｶｯﾀｰ運転40㎝">#REF!</definedName>
    <definedName name="き">[0]!き</definedName>
    <definedName name="きくけ" localSheetId="1">'支払内訳 (2)'!きくけ</definedName>
    <definedName name="きくけ" localSheetId="2">'支払内訳 (3)'!きくけ</definedName>
    <definedName name="きくけ">[0]!きくけ</definedName>
    <definedName name="くぇ" localSheetId="1">'支払内訳 (2)'!くぇ</definedName>
    <definedName name="くぇ" localSheetId="2">'支払内訳 (3)'!くぇ</definedName>
    <definedName name="くぇ">[0]!くぇ</definedName>
    <definedName name="くぇり" localSheetId="1" hidden="1">{"設定1",#N/A,FALSE,"第5号-1";"設定2",#N/A,FALSE,"第5号-1"}</definedName>
    <definedName name="くぇり" localSheetId="2" hidden="1">{"設定1",#N/A,FALSE,"第5号-1";"設定2",#N/A,FALSE,"第5号-1"}</definedName>
    <definedName name="くぇり" hidden="1">{"設定1",#N/A,FALSE,"第5号-1";"設定2",#N/A,FALSE,"第5号-1"}</definedName>
    <definedName name="ｸﾚｰﾝ付ﾄﾗｯｸ運転2.9t" localSheetId="1">#REF!</definedName>
    <definedName name="ｸﾚｰﾝ付ﾄﾗｯｸ運転2.9t" localSheetId="2">#REF!</definedName>
    <definedName name="ｸﾚｰﾝ付ﾄﾗｯｸ運転2.9t">#REF!</definedName>
    <definedName name="ケーブル電線類" localSheetId="1">#REF!</definedName>
    <definedName name="ケーブル電線類" localSheetId="2">#REF!</definedName>
    <definedName name="ケーブル電線類">#REF!</definedName>
    <definedName name="ｺｰﾄﾞ">'[8]H15年度4月-企業庁・県建設部単価表'!$A$5:$A$490</definedName>
    <definedName name="ｺﾝｸﾘｰﾄ混和剤" localSheetId="1">#REF!</definedName>
    <definedName name="ｺﾝｸﾘｰﾄ混和剤" localSheetId="2">#REF!</definedName>
    <definedName name="ｺﾝｸﾘｰﾄ混和剤">#REF!</definedName>
    <definedName name="さ" localSheetId="1">'支払内訳 (2)'!さ</definedName>
    <definedName name="さ" localSheetId="2">'支払内訳 (3)'!さ</definedName>
    <definedName name="さ">[0]!さ</definedName>
    <definedName name="さし" localSheetId="1">'支払内訳 (2)'!さし</definedName>
    <definedName name="さし" localSheetId="2">'支払内訳 (3)'!さし</definedName>
    <definedName name="さし">[0]!さし</definedName>
    <definedName name="さろえい" localSheetId="1">'支払内訳 (2)'!さろえい</definedName>
    <definedName name="さろえい" localSheetId="2">'支払内訳 (3)'!さろえい</definedName>
    <definedName name="さろえい">[0]!さろえい</definedName>
    <definedName name="ｻﾝﾀﾞｰｽﾄｰﾝ" localSheetId="1">#REF!</definedName>
    <definedName name="ｻﾝﾀﾞｰｽﾄｰﾝ" localSheetId="2">#REF!</definedName>
    <definedName name="ｻﾝﾀﾞｰｽﾄｰﾝ">#REF!</definedName>
    <definedName name="しし" localSheetId="1" hidden="1">{"設定1",#N/A,FALSE,"第5号-1";"設定2",#N/A,FALSE,"第5号-1"}</definedName>
    <definedName name="しし" localSheetId="2" hidden="1">{"設定1",#N/A,FALSE,"第5号-1";"設定2",#N/A,FALSE,"第5号-1"}</definedName>
    <definedName name="しし" hidden="1">{"設定1",#N/A,FALSE,"第5号-1";"設定2",#N/A,FALSE,"第5号-1"}</definedName>
    <definedName name="スタイル" localSheetId="1">#REF!</definedName>
    <definedName name="スタイル" localSheetId="2">#REF!</definedName>
    <definedName name="スタイル">#REF!</definedName>
    <definedName name="すてん溶接工" localSheetId="1">#REF!</definedName>
    <definedName name="すてん溶接工" localSheetId="2">#REF!</definedName>
    <definedName name="すてん溶接工">#REF!</definedName>
    <definedName name="その他器具" localSheetId="1">#REF!</definedName>
    <definedName name="その他器具" localSheetId="2">#REF!</definedName>
    <definedName name="その他器具">#REF!</definedName>
    <definedName name="た" localSheetId="1">'支払内訳 (2)'!た</definedName>
    <definedName name="た" localSheetId="2">'支払内訳 (3)'!た</definedName>
    <definedName name="た">[0]!た</definedName>
    <definedName name="ﾀｲﾄﾙ行" localSheetId="1">#REF!</definedName>
    <definedName name="ﾀｲﾄﾙ行" localSheetId="2">#REF!</definedName>
    <definedName name="ﾀｲﾄﾙ行">#REF!</definedName>
    <definedName name="ﾀﾝﾊﾟｰ運転舗装用" localSheetId="1">#REF!</definedName>
    <definedName name="ﾀﾝﾊﾟｰ運転舗装用" localSheetId="2">#REF!</definedName>
    <definedName name="ﾀﾝﾊﾟｰ運転舗装用">#REF!</definedName>
    <definedName name="ﾀﾝﾊﾟｰ運転埋戻用" localSheetId="1">#REF!</definedName>
    <definedName name="ﾀﾝﾊﾟｰ運転埋戻用" localSheetId="2">#REF!</definedName>
    <definedName name="ﾀﾝﾊﾟｰ運転埋戻用">#REF!</definedName>
    <definedName name="ﾀﾝﾊﾟｰ運転路盤用" localSheetId="1">#REF!</definedName>
    <definedName name="ﾀﾝﾊﾟｰ運転路盤用" localSheetId="2">#REF!</definedName>
    <definedName name="ﾀﾝﾊﾟｰ運転路盤用">#REF!</definedName>
    <definedName name="ﾀﾞﾝﾌﾟﾄﾗｯｸ11t車" localSheetId="1">#REF!</definedName>
    <definedName name="ﾀﾞﾝﾌﾟﾄﾗｯｸ11t車" localSheetId="2">#REF!</definedName>
    <definedName name="ﾀﾞﾝﾌﾟﾄﾗｯｸ11t車">#REF!</definedName>
    <definedName name="ﾀﾞﾝﾌﾟﾄﾗｯｸ4t車" localSheetId="1">#REF!</definedName>
    <definedName name="ﾀﾞﾝﾌﾟﾄﾗｯｸ4t車" localSheetId="2">#REF!</definedName>
    <definedName name="ﾀﾞﾝﾌﾟﾄﾗｯｸ4t車">#REF!</definedName>
    <definedName name="テスト">[0]!テスト</definedName>
    <definedName name="テスト１">[0]!テスト１</definedName>
    <definedName name="てすと１">[0]!てすと１</definedName>
    <definedName name="テスト２">[0]!テスト２</definedName>
    <definedName name="てすと２">[0]!てすと２</definedName>
    <definedName name="テスト３">[0]!テスト３</definedName>
    <definedName name="てすと３">[0]!てすと３</definedName>
    <definedName name="テスト４">[0]!テスト４</definedName>
    <definedName name="てすと８">[0]!てすと８</definedName>
    <definedName name="テレビ">[0]!テレビ</definedName>
    <definedName name="とび工" localSheetId="1">#REF!</definedName>
    <definedName name="とび工" localSheetId="2">#REF!</definedName>
    <definedName name="とび工">#REF!</definedName>
    <definedName name="ﾄﾗｯｸｸﾚｰﾝ運転4.8_4.9t" localSheetId="1">#REF!</definedName>
    <definedName name="ﾄﾗｯｸｸﾚｰﾝ運転4.8_4.9t" localSheetId="2">#REF!</definedName>
    <definedName name="ﾄﾗｯｸｸﾚｰﾝ運転4.8_4.9t">#REF!</definedName>
    <definedName name="ﾄﾗｯｸｸﾚｰﾝ賃料4.9t" localSheetId="1">#REF!</definedName>
    <definedName name="ﾄﾗｯｸｸﾚｰﾝ賃料4.9t" localSheetId="2">#REF!</definedName>
    <definedName name="ﾄﾗｯｸｸﾚｰﾝ賃料4.9t">#REF!</definedName>
    <definedName name="ﾄﾗｯｸ運転2t" localSheetId="1">#REF!</definedName>
    <definedName name="ﾄﾗｯｸ運転2t" localSheetId="2">#REF!</definedName>
    <definedName name="ﾄﾗｯｸ運転2t">#REF!</definedName>
    <definedName name="ﾄﾗｯｸ運転3_3.5t" localSheetId="1">#REF!</definedName>
    <definedName name="ﾄﾗｯｸ運転3_3.5t" localSheetId="2">#REF!</definedName>
    <definedName name="ﾄﾗｯｸ運転3_3.5t">#REF!</definedName>
    <definedName name="ﾊﾞｯｸﾎｳ0.1・" localSheetId="1">#REF!</definedName>
    <definedName name="ﾊﾞｯｸﾎｳ0.1・" localSheetId="2">#REF!</definedName>
    <definedName name="ﾊﾞｯｸﾎｳ0.1・">#REF!</definedName>
    <definedName name="ﾊﾞｯｸﾎｳ0.2" localSheetId="1">#REF!</definedName>
    <definedName name="ﾊﾞｯｸﾎｳ0.2" localSheetId="2">#REF!</definedName>
    <definedName name="ﾊﾞｯｸﾎｳ0.2">#REF!</definedName>
    <definedName name="ﾊﾞｯｸﾎｳ0.35" localSheetId="1">#REF!</definedName>
    <definedName name="ﾊﾞｯｸﾎｳ0.35" localSheetId="2">#REF!</definedName>
    <definedName name="ﾊﾞｯｸﾎｳ0.35">#REF!</definedName>
    <definedName name="はつり工" localSheetId="1">#REF!</definedName>
    <definedName name="はつり工" localSheetId="2">#REF!</definedName>
    <definedName name="はつり工">#REF!</definedName>
    <definedName name="ピクチャ5_Click" localSheetId="1">[6]!ピクチャ5_Click</definedName>
    <definedName name="ピクチャ5_Click" localSheetId="2">[6]!ピクチャ5_Click</definedName>
    <definedName name="ピクチャ5_Click">[6]!ピクチャ5_Click</definedName>
    <definedName name="ら" localSheetId="1">'支払内訳 (2)'!ら</definedName>
    <definedName name="ら" localSheetId="2">'支払内訳 (3)'!ら</definedName>
    <definedName name="ら">[0]!ら</definedName>
    <definedName name="ﾛﾗｰ運転0.8_1.1t" localSheetId="1">#REF!</definedName>
    <definedName name="ﾛﾗｰ運転0.8_1.1t" localSheetId="2">#REF!</definedName>
    <definedName name="ﾛﾗｰ運転0.8_1.1t">#REF!</definedName>
    <definedName name="ﾛﾗｰ運転3.0_4.0t" localSheetId="1">#REF!</definedName>
    <definedName name="ﾛﾗｰ運転3.0_4.0t" localSheetId="2">#REF!</definedName>
    <definedName name="ﾛﾗｰ運転3.0_4.0t">#REF!</definedName>
    <definedName name="んｍ">[0]!んｍ</definedName>
    <definedName name="安全" localSheetId="1">#REF!</definedName>
    <definedName name="安全" localSheetId="2">#REF!</definedName>
    <definedName name="安全">#REF!</definedName>
    <definedName name="一般運転手" localSheetId="1">#REF!</definedName>
    <definedName name="一般運転手" localSheetId="2">#REF!</definedName>
    <definedName name="一般運転手">#REF!</definedName>
    <definedName name="一般労務費" localSheetId="1">#REF!</definedName>
    <definedName name="一般労務費" localSheetId="2">#REF!</definedName>
    <definedName name="一般労務費">#REF!</definedName>
    <definedName name="印刷" localSheetId="1">[9]!印刷</definedName>
    <definedName name="印刷" localSheetId="2">[9]!印刷</definedName>
    <definedName name="印刷">[9]!印刷</definedName>
    <definedName name="印刷05" localSheetId="1">#REF!</definedName>
    <definedName name="印刷05" localSheetId="2">#REF!</definedName>
    <definedName name="印刷05">#REF!</definedName>
    <definedName name="印刷10" localSheetId="1">#REF!</definedName>
    <definedName name="印刷10" localSheetId="2">#REF!</definedName>
    <definedName name="印刷10">#REF!</definedName>
    <definedName name="印刷20" localSheetId="1">#REF!</definedName>
    <definedName name="印刷20" localSheetId="2">#REF!</definedName>
    <definedName name="印刷20">#REF!</definedName>
    <definedName name="印刷30" localSheetId="1">#REF!</definedName>
    <definedName name="印刷30" localSheetId="2">#REF!</definedName>
    <definedName name="印刷30">#REF!</definedName>
    <definedName name="印刷40" localSheetId="1">#REF!</definedName>
    <definedName name="印刷40" localSheetId="2">#REF!</definedName>
    <definedName name="印刷40">#REF!</definedName>
    <definedName name="印刷50" localSheetId="1">#REF!</definedName>
    <definedName name="印刷50" localSheetId="2">#REF!</definedName>
    <definedName name="印刷50">#REF!</definedName>
    <definedName name="印刷EX" localSheetId="1">#REF!</definedName>
    <definedName name="印刷EX" localSheetId="2">#REF!</definedName>
    <definedName name="印刷EX">#REF!</definedName>
    <definedName name="印刷後" localSheetId="1">'支払内訳 (2)'!印刷後</definedName>
    <definedName name="印刷後" localSheetId="2">'支払内訳 (3)'!印刷後</definedName>
    <definedName name="印刷後">[0]!印刷後</definedName>
    <definedName name="運搬" localSheetId="1">#REF!</definedName>
    <definedName name="運搬" localSheetId="2">#REF!</definedName>
    <definedName name="運搬">#REF!</definedName>
    <definedName name="営繕" localSheetId="1">#REF!</definedName>
    <definedName name="営繕" localSheetId="2">#REF!</definedName>
    <definedName name="営繕">#REF!</definedName>
    <definedName name="仮囲い">[0]!仮囲い</definedName>
    <definedName name="仮囲い１">[0]!仮囲い１</definedName>
    <definedName name="仮囲い２">[0]!仮囲い２</definedName>
    <definedName name="仮囲い３">[0]!仮囲い３</definedName>
    <definedName name="仮囲い４">[0]!仮囲い４</definedName>
    <definedName name="仮囲い５">[0]!仮囲い５</definedName>
    <definedName name="仮設" localSheetId="1">#REF!</definedName>
    <definedName name="仮設" localSheetId="2">#REF!</definedName>
    <definedName name="仮設">#REF!</definedName>
    <definedName name="環境" localSheetId="1">#REF!</definedName>
    <definedName name="環境" localSheetId="2">#REF!</definedName>
    <definedName name="環境">#REF!</definedName>
    <definedName name="環境対策区分" localSheetId="1">#REF!</definedName>
    <definedName name="環境対策区分" localSheetId="2">#REF!</definedName>
    <definedName name="環境対策区分">#REF!</definedName>
    <definedName name="環境対策区分1" localSheetId="1">#REF!</definedName>
    <definedName name="環境対策区分1" localSheetId="2">#REF!</definedName>
    <definedName name="環境対策区分1">#REF!</definedName>
    <definedName name="技師Ａ" localSheetId="1">#REF!</definedName>
    <definedName name="技師Ａ" localSheetId="2">#REF!</definedName>
    <definedName name="技師Ａ">#REF!</definedName>
    <definedName name="技師Ｂ" localSheetId="1">#REF!</definedName>
    <definedName name="技師Ｂ" localSheetId="2">#REF!</definedName>
    <definedName name="技師Ｂ">#REF!</definedName>
    <definedName name="技術" localSheetId="1">#REF!</definedName>
    <definedName name="技術" localSheetId="2">#REF!</definedName>
    <definedName name="技術">#REF!</definedName>
    <definedName name="客土データ" localSheetId="1">#REF!</definedName>
    <definedName name="客土データ" localSheetId="2">#REF!</definedName>
    <definedName name="客土データ">#REF!</definedName>
    <definedName name="吸出防止材" localSheetId="1">[10]明細書!#REF!</definedName>
    <definedName name="吸出防止材" localSheetId="2">[10]明細書!#REF!</definedName>
    <definedName name="吸出防止材">[10]明細書!#REF!</definedName>
    <definedName name="共仮" localSheetId="1">#REF!</definedName>
    <definedName name="共仮" localSheetId="2">#REF!</definedName>
    <definedName name="共仮">#REF!</definedName>
    <definedName name="型枠_小型" localSheetId="1">#REF!</definedName>
    <definedName name="型枠_小型" localSheetId="2">#REF!</definedName>
    <definedName name="型枠_小型">#REF!</definedName>
    <definedName name="型枠_小型Ⅱ" localSheetId="1">#REF!</definedName>
    <definedName name="型枠_小型Ⅱ" localSheetId="2">#REF!</definedName>
    <definedName name="型枠_小型Ⅱ">#REF!</definedName>
    <definedName name="型枠_鉄筋" localSheetId="1">#REF!</definedName>
    <definedName name="型枠_鉄筋" localSheetId="2">#REF!</definedName>
    <definedName name="型枠_鉄筋">#REF!</definedName>
    <definedName name="型枠_無筋" localSheetId="1">#REF!</definedName>
    <definedName name="型枠_無筋" localSheetId="2">#REF!</definedName>
    <definedName name="型枠_無筋">#REF!</definedName>
    <definedName name="型枠工" localSheetId="1">#REF!</definedName>
    <definedName name="型枠工" localSheetId="2">#REF!</definedName>
    <definedName name="型枠工">#REF!</definedName>
    <definedName name="計算書" localSheetId="1">#REF!</definedName>
    <definedName name="計算書" localSheetId="2">#REF!</definedName>
    <definedName name="計算書">#REF!</definedName>
    <definedName name="軽作業員" localSheetId="1">#REF!</definedName>
    <definedName name="軽作業員" localSheetId="2">#REF!</definedName>
    <definedName name="軽作業員">#REF!</definedName>
    <definedName name="軽油" localSheetId="1">#REF!</definedName>
    <definedName name="軽油" localSheetId="2">#REF!</definedName>
    <definedName name="軽油">#REF!</definedName>
    <definedName name="軽油陸上用" localSheetId="1">#REF!</definedName>
    <definedName name="軽油陸上用" localSheetId="2">#REF!</definedName>
    <definedName name="軽油陸上用">#REF!</definedName>
    <definedName name="桁" localSheetId="1">#REF!</definedName>
    <definedName name="桁" localSheetId="2">#REF!</definedName>
    <definedName name="桁">#REF!</definedName>
    <definedName name="月_1日" localSheetId="1">#REF!</definedName>
    <definedName name="月_1日" localSheetId="2">#REF!</definedName>
    <definedName name="月_1日">#REF!</definedName>
    <definedName name="件">[0]!件</definedName>
    <definedName name="原価" localSheetId="1">#REF!</definedName>
    <definedName name="原価" localSheetId="2">#REF!</definedName>
    <definedName name="原価">#REF!</definedName>
    <definedName name="現管" localSheetId="1">#REF!</definedName>
    <definedName name="現管" localSheetId="2">#REF!</definedName>
    <definedName name="現管">#REF!</definedName>
    <definedName name="工事費内訳書">#N/A</definedName>
    <definedName name="工種区分" localSheetId="1">#REF!</definedName>
    <definedName name="工種区分" localSheetId="2">#REF!</definedName>
    <definedName name="工種区分">#REF!</definedName>
    <definedName name="工場派遣労務費" localSheetId="1">#REF!</definedName>
    <definedName name="工場派遣労務費" localSheetId="2">#REF!</definedName>
    <definedName name="工場派遣労務費">#REF!</definedName>
    <definedName name="左官" localSheetId="1">#REF!</definedName>
    <definedName name="左官" localSheetId="2">#REF!</definedName>
    <definedName name="左官">#REF!</definedName>
    <definedName name="砕石">[11]一位代価表!$F$147</definedName>
    <definedName name="細粒度AS" localSheetId="1">#REF!</definedName>
    <definedName name="細粒度AS" localSheetId="2">#REF!</definedName>
    <definedName name="細粒度AS">#REF!</definedName>
    <definedName name="山砂" localSheetId="1">#REF!</definedName>
    <definedName name="山砂" localSheetId="2">#REF!</definedName>
    <definedName name="山砂">#REF!</definedName>
    <definedName name="酸素" localSheetId="1">#REF!</definedName>
    <definedName name="酸素" localSheetId="2">#REF!</definedName>
    <definedName name="酸素">#REF!</definedName>
    <definedName name="残土自由処分" localSheetId="1">#REF!</definedName>
    <definedName name="残土自由処分" localSheetId="2">#REF!</definedName>
    <definedName name="残土自由処分">#REF!</definedName>
    <definedName name="施工地域" localSheetId="1">#REF!</definedName>
    <definedName name="施工地域" localSheetId="2">#REF!</definedName>
    <definedName name="施工地域">#REF!</definedName>
    <definedName name="試運転費" localSheetId="1">#REF!</definedName>
    <definedName name="試運転費" localSheetId="2">#REF!</definedName>
    <definedName name="試運転費">#REF!</definedName>
    <definedName name="準備" localSheetId="1">#REF!</definedName>
    <definedName name="準備" localSheetId="2">#REF!</definedName>
    <definedName name="準備">#REF!</definedName>
    <definedName name="純元" localSheetId="1">#REF!</definedName>
    <definedName name="純元" localSheetId="2">#REF!</definedName>
    <definedName name="純元">#REF!</definedName>
    <definedName name="純工" localSheetId="1">#REF!</definedName>
    <definedName name="純工" localSheetId="2">#REF!</definedName>
    <definedName name="純工">#REF!</definedName>
    <definedName name="処分費">[0]!処分費</definedName>
    <definedName name="処分費１">[0]!処分費１</definedName>
    <definedName name="処分費２">[0]!処分費２</definedName>
    <definedName name="処分費３">[0]!処分費３</definedName>
    <definedName name="条件１" localSheetId="1">#REF!</definedName>
    <definedName name="条件１" localSheetId="2">#REF!</definedName>
    <definedName name="条件１">#REF!</definedName>
    <definedName name="条件２" localSheetId="1">#REF!</definedName>
    <definedName name="条件２" localSheetId="2">#REF!</definedName>
    <definedName name="条件２">#REF!</definedName>
    <definedName name="条件３" localSheetId="1">#REF!</definedName>
    <definedName name="条件３" localSheetId="2">#REF!</definedName>
    <definedName name="条件３">#REF!</definedName>
    <definedName name="条件４" localSheetId="1">#REF!</definedName>
    <definedName name="条件４" localSheetId="2">#REF!</definedName>
    <definedName name="条件４">#REF!</definedName>
    <definedName name="条件５" localSheetId="1">#REF!</definedName>
    <definedName name="条件５" localSheetId="2">#REF!</definedName>
    <definedName name="条件５">#REF!</definedName>
    <definedName name="条件６" localSheetId="1">#REF!</definedName>
    <definedName name="条件６" localSheetId="2">#REF!</definedName>
    <definedName name="条件６">#REF!</definedName>
    <definedName name="人力床堀" localSheetId="1">#REF!</definedName>
    <definedName name="人力床堀" localSheetId="2">#REF!</definedName>
    <definedName name="人力床堀">#REF!</definedName>
    <definedName name="人力埋戻工" localSheetId="1">#REF!</definedName>
    <definedName name="人力埋戻工" localSheetId="2">#REF!</definedName>
    <definedName name="人力埋戻工">#REF!</definedName>
    <definedName name="人力埋戻工ﾀﾝﾊﾟｰ" localSheetId="1">#REF!</definedName>
    <definedName name="人力埋戻工ﾀﾝﾊﾟｰ" localSheetId="2">#REF!</definedName>
    <definedName name="人力埋戻工ﾀﾝﾊﾟｰ">#REF!</definedName>
    <definedName name="水中ポンプ">[11]一位代価表!$F$223</definedName>
    <definedName name="生コンFｰ160" localSheetId="1">#REF!</definedName>
    <definedName name="生コンFｰ160" localSheetId="2">#REF!</definedName>
    <definedName name="生コンFｰ160">#REF!</definedName>
    <definedName name="生コンFｰ210" localSheetId="1">#REF!</definedName>
    <definedName name="生コンFｰ210" localSheetId="2">#REF!</definedName>
    <definedName name="生コンFｰ210">#REF!</definedName>
    <definedName name="切込砕石Cｰ30" localSheetId="1">#REF!</definedName>
    <definedName name="切込砕石Cｰ30" localSheetId="2">#REF!</definedName>
    <definedName name="切込砕石Cｰ30">#REF!</definedName>
    <definedName name="切込砕石Cｰ40" localSheetId="1">#REF!</definedName>
    <definedName name="切込砕石Cｰ40" localSheetId="2">#REF!</definedName>
    <definedName name="切込砕石Cｰ40">#REF!</definedName>
    <definedName name="切込砕石Cｰ80" localSheetId="1">#REF!</definedName>
    <definedName name="切込砕石Cｰ80" localSheetId="2">#REF!</definedName>
    <definedName name="切込砕石Cｰ80">#REF!</definedName>
    <definedName name="設計書2">[0]!設計書2</definedName>
    <definedName name="前払金割合" localSheetId="1">#REF!</definedName>
    <definedName name="前払金割合" localSheetId="2">#REF!</definedName>
    <definedName name="前払金割合">#REF!</definedName>
    <definedName name="粗粒AS" localSheetId="1">#REF!</definedName>
    <definedName name="粗粒AS" localSheetId="2">#REF!</definedName>
    <definedName name="粗粒AS">#REF!</definedName>
    <definedName name="組合せ試験費" localSheetId="1">#REF!</definedName>
    <definedName name="組合せ試験費" localSheetId="2">#REF!</definedName>
    <definedName name="組合せ試験費">#REF!</definedName>
    <definedName name="代価" localSheetId="1">'支払内訳 (2)'!代価</definedName>
    <definedName name="代価" localSheetId="2">'支払内訳 (3)'!代価</definedName>
    <definedName name="代価">[0]!代価</definedName>
    <definedName name="代価表" localSheetId="1">#REF!</definedName>
    <definedName name="代価表" localSheetId="2">#REF!</definedName>
    <definedName name="代価表">#REF!</definedName>
    <definedName name="大工" localSheetId="1">#REF!</definedName>
    <definedName name="大工" localSheetId="2">#REF!</definedName>
    <definedName name="大工">#REF!</definedName>
    <definedName name="第１号管代価" localSheetId="1">#REF!</definedName>
    <definedName name="第１号管代価" localSheetId="2">#REF!</definedName>
    <definedName name="第１号管代価">#REF!</definedName>
    <definedName name="単位" localSheetId="1">#REF!</definedName>
    <definedName name="単位" localSheetId="2">#REF!</definedName>
    <definedName name="単位">#REF!</definedName>
    <definedName name="単価" localSheetId="1">#REF!</definedName>
    <definedName name="単価" localSheetId="2">#REF!</definedName>
    <definedName name="単価">#REF!</definedName>
    <definedName name="鋳鉄管切断機500以下" localSheetId="1">#REF!</definedName>
    <definedName name="鋳鉄管切断機500以下" localSheetId="2">#REF!</definedName>
    <definedName name="鋳鉄管切断機500以下">#REF!</definedName>
    <definedName name="直工" localSheetId="1">#REF!</definedName>
    <definedName name="直工" localSheetId="2">#REF!</definedName>
    <definedName name="直工">#REF!</definedName>
    <definedName name="鉄筋工" localSheetId="1">#REF!</definedName>
    <definedName name="鉄筋工" localSheetId="2">#REF!</definedName>
    <definedName name="鉄筋工">#REF!</definedName>
    <definedName name="鉄骨工" localSheetId="1">#REF!</definedName>
    <definedName name="鉄骨工" localSheetId="2">#REF!</definedName>
    <definedName name="鉄骨工">#REF!</definedName>
    <definedName name="電気代価">[12]単価根拠!$U$56</definedName>
    <definedName name="電工" localSheetId="1">#REF!</definedName>
    <definedName name="電工" localSheetId="2">#REF!</definedName>
    <definedName name="電工">#REF!</definedName>
    <definedName name="電線管類" localSheetId="1">#REF!</definedName>
    <definedName name="電線管類" localSheetId="2">#REF!</definedName>
    <definedName name="電線管類">#REF!</definedName>
    <definedName name="塗装工" localSheetId="1">#REF!</definedName>
    <definedName name="塗装工" localSheetId="2">#REF!</definedName>
    <definedName name="塗装工">#REF!</definedName>
    <definedName name="土工">[11]工事費内訳表!$H$11</definedName>
    <definedName name="土木一般世話役" localSheetId="1">#REF!</definedName>
    <definedName name="土木一般世話役" localSheetId="2">#REF!</definedName>
    <definedName name="土木一般世話役">#REF!</definedName>
    <definedName name="土木世話役" localSheetId="1">#REF!</definedName>
    <definedName name="土木世話役" localSheetId="2">#REF!</definedName>
    <definedName name="土木世話役">#REF!</definedName>
    <definedName name="特殊運転手" localSheetId="1">#REF!</definedName>
    <definedName name="特殊運転手" localSheetId="2">#REF!</definedName>
    <definedName name="特殊運転手">#REF!</definedName>
    <definedName name="特殊作業員" localSheetId="1">#REF!</definedName>
    <definedName name="特殊作業員" localSheetId="2">#REF!</definedName>
    <definedName name="特殊作業員">#REF!</definedName>
    <definedName name="内訳一覧" localSheetId="1">#REF!</definedName>
    <definedName name="内訳一覧" localSheetId="2">#REF!</definedName>
    <definedName name="内訳一覧">#REF!</definedName>
    <definedName name="二次" localSheetId="1">#REF!</definedName>
    <definedName name="二次" localSheetId="2">#REF!</definedName>
    <definedName name="二次">#REF!</definedName>
    <definedName name="廃材処分費" localSheetId="1">#REF!</definedName>
    <definedName name="廃材処分費" localSheetId="2">#REF!</definedName>
    <definedName name="廃材処分費">#REF!</definedName>
    <definedName name="配管工" localSheetId="1">#REF!</definedName>
    <definedName name="配管工" localSheetId="2">#REF!</definedName>
    <definedName name="配管工">#REF!</definedName>
    <definedName name="剥離剤" localSheetId="1">#REF!</definedName>
    <definedName name="剥離剤" localSheetId="2">#REF!</definedName>
    <definedName name="剥離剤">#REF!</definedName>
    <definedName name="普通ｾﾒﾝﾄ" localSheetId="1">#REF!</definedName>
    <definedName name="普通ｾﾒﾝﾄ" localSheetId="2">#REF!</definedName>
    <definedName name="普通ｾﾒﾝﾄ">#REF!</definedName>
    <definedName name="普通ｾﾒﾝﾄ_1000" localSheetId="1">#REF!</definedName>
    <definedName name="普通ｾﾒﾝﾄ_1000" localSheetId="2">#REF!</definedName>
    <definedName name="普通ｾﾒﾝﾄ_1000">#REF!</definedName>
    <definedName name="普通ｾﾒﾝﾄ50未満" localSheetId="1">#REF!</definedName>
    <definedName name="普通ｾﾒﾝﾄ50未満" localSheetId="2">#REF!</definedName>
    <definedName name="普通ｾﾒﾝﾄ50未満">#REF!</definedName>
    <definedName name="普通作業員" localSheetId="1">#REF!</definedName>
    <definedName name="普通作業員" localSheetId="2">#REF!</definedName>
    <definedName name="普通作業員">#REF!</definedName>
    <definedName name="複合工費" localSheetId="1">#REF!</definedName>
    <definedName name="複合工費" localSheetId="2">#REF!</definedName>
    <definedName name="複合工費">#REF!</definedName>
    <definedName name="保証方法" localSheetId="1">#REF!</definedName>
    <definedName name="保証方法" localSheetId="2">#REF!</definedName>
    <definedName name="保証方法">#REF!</definedName>
    <definedName name="舗装データ" localSheetId="1">#REF!</definedName>
    <definedName name="舗装データ" localSheetId="2">#REF!</definedName>
    <definedName name="舗装データ">#REF!</definedName>
    <definedName name="防水工" localSheetId="1">#REF!</definedName>
    <definedName name="防水工" localSheetId="2">#REF!</definedName>
    <definedName name="防水工">#REF!</definedName>
    <definedName name="密粒AS" localSheetId="1">#REF!</definedName>
    <definedName name="密粒AS" localSheetId="2">#REF!</definedName>
    <definedName name="密粒AS">#REF!</definedName>
    <definedName name="面積" localSheetId="1">#REF!</definedName>
    <definedName name="面積" localSheetId="2">#REF!</definedName>
    <definedName name="面積">#REF!</definedName>
    <definedName name="役務" localSheetId="1">#REF!</definedName>
    <definedName name="役務" localSheetId="2">#REF!</definedName>
    <definedName name="役務">#REF!</definedName>
    <definedName name="輸送１" localSheetId="1">#REF!</definedName>
    <definedName name="輸送１" localSheetId="2">#REF!</definedName>
    <definedName name="輸送１">#REF!</definedName>
    <definedName name="輸送費" localSheetId="1">#REF!</definedName>
    <definedName name="輸送費" localSheetId="2">#REF!</definedName>
    <definedName name="輸送費">#REF!</definedName>
    <definedName name="擁壁小">[11]工事費内訳表!$H$43</definedName>
    <definedName name="擁壁大">[11]工事費内訳表!$H$69</definedName>
    <definedName name="溶接工" localSheetId="1">#REF!</definedName>
    <definedName name="溶接工" localSheetId="2">#REF!</definedName>
    <definedName name="溶接工">#REF!</definedName>
    <definedName name="溶接棒" localSheetId="1">#REF!</definedName>
    <definedName name="溶接棒" localSheetId="2">#REF!</definedName>
    <definedName name="溶接棒">#REF!</definedName>
    <definedName name="率元" localSheetId="1">#REF!</definedName>
    <definedName name="率元" localSheetId="2">#REF!</definedName>
    <definedName name="率元">#REF!</definedName>
    <definedName name="粒調砕石Mｰ30" localSheetId="1">#REF!</definedName>
    <definedName name="粒調砕石Mｰ30" localSheetId="2">#REF!</definedName>
    <definedName name="粒調砕石Mｰ30">#REF!</definedName>
    <definedName name="鈴木" localSheetId="1" hidden="1">{"設定1",#N/A,FALSE,"第5号-1";"設定2",#N/A,FALSE,"第5号-1"}</definedName>
    <definedName name="鈴木" localSheetId="2" hidden="1">{"設定1",#N/A,FALSE,"第5号-1";"設定2",#N/A,FALSE,"第5号-1"}</definedName>
    <definedName name="鈴木" hidden="1">{"設定1",#N/A,FALSE,"第5号-1";"設定2",#N/A,FALSE,"第5号-1"}</definedName>
    <definedName name="鈴木_1" localSheetId="1" hidden="1">{"設定1",#N/A,FALSE,"第5号-1";"設定2",#N/A,FALSE,"第5号-1"}</definedName>
    <definedName name="鈴木_1" localSheetId="2" hidden="1">{"設定1",#N/A,FALSE,"第5号-1";"設定2",#N/A,FALSE,"第5号-1"}</definedName>
    <definedName name="鈴木_1" hidden="1">{"設定1",#N/A,FALSE,"第5号-1";"設定2",#N/A,FALSE,"第5号-1"}</definedName>
    <definedName name="路床砕石" localSheetId="1">#REF!</definedName>
    <definedName name="路床砕石" localSheetId="2">#REF!</definedName>
    <definedName name="路床砕石">#REF!</definedName>
    <definedName name="労務" localSheetId="1">#REF!</definedName>
    <definedName name="労務" localSheetId="2">#REF!</definedName>
    <definedName name="労務">#REF!</definedName>
  </definedNames>
  <calcPr calcId="162913"/>
</workbook>
</file>

<file path=xl/calcChain.xml><?xml version="1.0" encoding="utf-8"?>
<calcChain xmlns="http://schemas.openxmlformats.org/spreadsheetml/2006/main">
  <c r="G19" i="49" l="1"/>
  <c r="G34" i="49"/>
  <c r="C10" i="49"/>
  <c r="C13" i="49" s="1"/>
  <c r="C16" i="49" l="1"/>
  <c r="C29" i="48" l="1"/>
  <c r="G20" i="48"/>
  <c r="C16" i="48"/>
  <c r="C13" i="48"/>
  <c r="E13" i="49" l="1"/>
  <c r="G13" i="49" s="1"/>
  <c r="E13" i="48"/>
  <c r="G28" i="49" l="1"/>
  <c r="E10" i="49"/>
  <c r="G10" i="49" s="1"/>
  <c r="G25" i="49" s="1"/>
  <c r="E10" i="48"/>
  <c r="E29" i="48"/>
  <c r="G29" i="48" s="1"/>
  <c r="I29" i="48" s="1"/>
  <c r="F52" i="48" s="1"/>
  <c r="G13" i="48"/>
  <c r="G31" i="49" l="1"/>
  <c r="G16" i="49"/>
  <c r="E16" i="49"/>
  <c r="E19" i="49" s="1"/>
  <c r="E16" i="48"/>
  <c r="E20" i="48" s="1"/>
  <c r="G10" i="48"/>
  <c r="K12" i="48" s="1"/>
  <c r="E26" i="48"/>
  <c r="G26" i="48" s="1"/>
  <c r="I26" i="48" s="1"/>
  <c r="G16" i="48" l="1"/>
  <c r="C43" i="48" s="1"/>
  <c r="I32" i="48"/>
  <c r="G38" i="48" s="1"/>
  <c r="G43" i="48" s="1"/>
  <c r="F50" i="48"/>
  <c r="K43" i="48" l="1"/>
  <c r="F54" i="48" s="1"/>
  <c r="F56" i="48" s="1"/>
</calcChain>
</file>

<file path=xl/sharedStrings.xml><?xml version="1.0" encoding="utf-8"?>
<sst xmlns="http://schemas.openxmlformats.org/spreadsheetml/2006/main" count="122" uniqueCount="80">
  <si>
    <t>式</t>
    <rPh sb="0" eb="1">
      <t>シキ</t>
    </rPh>
    <phoneticPr fontId="3"/>
  </si>
  <si>
    <t>計</t>
    <rPh sb="0" eb="1">
      <t>ケイ</t>
    </rPh>
    <phoneticPr fontId="3"/>
  </si>
  <si>
    <t xml:space="preserve"> </t>
    <phoneticPr fontId="3"/>
  </si>
  <si>
    <t>合計</t>
    <rPh sb="0" eb="2">
      <t>ゴウケイ</t>
    </rPh>
    <phoneticPr fontId="3"/>
  </si>
  <si>
    <t>第1回</t>
    <rPh sb="0" eb="1">
      <t>ダイ</t>
    </rPh>
    <rPh sb="2" eb="3">
      <t>カイ</t>
    </rPh>
    <phoneticPr fontId="3"/>
  </si>
  <si>
    <t>第2回</t>
    <rPh sb="0" eb="1">
      <t>ダイ</t>
    </rPh>
    <rPh sb="2" eb="3">
      <t>カイ</t>
    </rPh>
    <phoneticPr fontId="3"/>
  </si>
  <si>
    <t>第3回</t>
    <rPh sb="0" eb="1">
      <t>ダイ</t>
    </rPh>
    <rPh sb="2" eb="3">
      <t>カイ</t>
    </rPh>
    <phoneticPr fontId="3"/>
  </si>
  <si>
    <t>支払金額</t>
    <rPh sb="0" eb="2">
      <t>シハライ</t>
    </rPh>
    <rPh sb="2" eb="4">
      <t>キンガク</t>
    </rPh>
    <phoneticPr fontId="3"/>
  </si>
  <si>
    <t>費目</t>
    <phoneticPr fontId="3"/>
  </si>
  <si>
    <t>工種</t>
    <phoneticPr fontId="3"/>
  </si>
  <si>
    <t>種別</t>
    <phoneticPr fontId="3"/>
  </si>
  <si>
    <t>単位</t>
  </si>
  <si>
    <t>数量</t>
  </si>
  <si>
    <t>単価</t>
    <phoneticPr fontId="3"/>
  </si>
  <si>
    <t>金額</t>
    <phoneticPr fontId="3"/>
  </si>
  <si>
    <t>摘要</t>
    <phoneticPr fontId="3"/>
  </si>
  <si>
    <t>直接業務費</t>
    <rPh sb="0" eb="2">
      <t>チョクセツ</t>
    </rPh>
    <rPh sb="2" eb="4">
      <t>ギョウム</t>
    </rPh>
    <rPh sb="4" eb="5">
      <t>ヒ</t>
    </rPh>
    <phoneticPr fontId="3"/>
  </si>
  <si>
    <t>式</t>
    <rPh sb="0" eb="1">
      <t>シキ</t>
    </rPh>
    <phoneticPr fontId="1"/>
  </si>
  <si>
    <t>設　計　書　用　紙</t>
  </si>
  <si>
    <t>四日市市上下水道局</t>
    <rPh sb="4" eb="6">
      <t>ジョウゲ</t>
    </rPh>
    <rPh sb="6" eb="9">
      <t>スイドウキョク</t>
    </rPh>
    <phoneticPr fontId="3"/>
  </si>
  <si>
    <t>直接業務費計</t>
    <rPh sb="0" eb="2">
      <t>チョクセツ</t>
    </rPh>
    <rPh sb="2" eb="4">
      <t>ギョウム</t>
    </rPh>
    <rPh sb="4" eb="5">
      <t>ヒ</t>
    </rPh>
    <rPh sb="5" eb="6">
      <t>ケイ</t>
    </rPh>
    <phoneticPr fontId="3"/>
  </si>
  <si>
    <t>直接経費</t>
    <rPh sb="0" eb="2">
      <t>チョクセツ</t>
    </rPh>
    <rPh sb="2" eb="4">
      <t>ケイヒ</t>
    </rPh>
    <phoneticPr fontId="3"/>
  </si>
  <si>
    <t xml:space="preserve"> </t>
    <phoneticPr fontId="3"/>
  </si>
  <si>
    <t>間接業務費</t>
    <rPh sb="0" eb="2">
      <t>カンセツ</t>
    </rPh>
    <rPh sb="2" eb="4">
      <t>ギョウム</t>
    </rPh>
    <rPh sb="4" eb="5">
      <t>ヒ</t>
    </rPh>
    <phoneticPr fontId="3"/>
  </si>
  <si>
    <t>業務原価</t>
    <rPh sb="0" eb="2">
      <t>ギョウム</t>
    </rPh>
    <rPh sb="2" eb="4">
      <t>ゲンカ</t>
    </rPh>
    <phoneticPr fontId="3"/>
  </si>
  <si>
    <t>諸経費</t>
    <rPh sb="0" eb="3">
      <t>ショケイヒ</t>
    </rPh>
    <phoneticPr fontId="3"/>
  </si>
  <si>
    <t>業務価格</t>
    <rPh sb="0" eb="2">
      <t>ギョウム</t>
    </rPh>
    <rPh sb="2" eb="4">
      <t>カカク</t>
    </rPh>
    <phoneticPr fontId="3"/>
  </si>
  <si>
    <t>処分費</t>
    <rPh sb="0" eb="2">
      <t>ショブン</t>
    </rPh>
    <rPh sb="2" eb="3">
      <t>ヒ</t>
    </rPh>
    <phoneticPr fontId="3"/>
  </si>
  <si>
    <t xml:space="preserve"> </t>
    <phoneticPr fontId="3"/>
  </si>
  <si>
    <t>内部系水源施設緑地整備業務委託　　支払内訳</t>
    <rPh sb="0" eb="2">
      <t>ウツベ</t>
    </rPh>
    <rPh sb="2" eb="3">
      <t>ケイ</t>
    </rPh>
    <rPh sb="3" eb="5">
      <t>スイゲン</t>
    </rPh>
    <rPh sb="5" eb="7">
      <t>シセツ</t>
    </rPh>
    <rPh sb="7" eb="9">
      <t>リョクチ</t>
    </rPh>
    <rPh sb="9" eb="11">
      <t>セイビ</t>
    </rPh>
    <rPh sb="11" eb="13">
      <t>ギョウム</t>
    </rPh>
    <rPh sb="13" eb="15">
      <t>イタク</t>
    </rPh>
    <rPh sb="17" eb="19">
      <t>シハライ</t>
    </rPh>
    <rPh sb="19" eb="21">
      <t>ウチワケ</t>
    </rPh>
    <phoneticPr fontId="3"/>
  </si>
  <si>
    <t>合計</t>
    <rPh sb="0" eb="2">
      <t>ゴウケイ</t>
    </rPh>
    <phoneticPr fontId="1"/>
  </si>
  <si>
    <t>業　務　委　託　費　内　訳　書</t>
    <rPh sb="0" eb="1">
      <t>ギョウ</t>
    </rPh>
    <rPh sb="2" eb="3">
      <t>ツトム</t>
    </rPh>
    <rPh sb="4" eb="5">
      <t>イ</t>
    </rPh>
    <rPh sb="6" eb="7">
      <t>タク</t>
    </rPh>
    <phoneticPr fontId="1"/>
  </si>
  <si>
    <t>落札金額</t>
    <rPh sb="0" eb="2">
      <t>ラクサツ</t>
    </rPh>
    <rPh sb="2" eb="4">
      <t>キンガク</t>
    </rPh>
    <phoneticPr fontId="3"/>
  </si>
  <si>
    <t>×</t>
    <phoneticPr fontId="3"/>
  </si>
  <si>
    <t>≒</t>
    <phoneticPr fontId="3"/>
  </si>
  <si>
    <t>第１回と第２回の合計
（消費税10％金額）</t>
    <rPh sb="0" eb="1">
      <t>ダイ</t>
    </rPh>
    <rPh sb="2" eb="3">
      <t>カイ</t>
    </rPh>
    <rPh sb="4" eb="5">
      <t>ダイ</t>
    </rPh>
    <rPh sb="6" eb="7">
      <t>カイ</t>
    </rPh>
    <rPh sb="8" eb="10">
      <t>ゴウケイ</t>
    </rPh>
    <rPh sb="12" eb="14">
      <t>ショウヒ</t>
    </rPh>
    <rPh sb="14" eb="15">
      <t>ゼイ</t>
    </rPh>
    <rPh sb="18" eb="20">
      <t>キンガク</t>
    </rPh>
    <phoneticPr fontId="1"/>
  </si>
  <si>
    <t>①</t>
    <phoneticPr fontId="1"/>
  </si>
  <si>
    <t>×</t>
    <phoneticPr fontId="3"/>
  </si>
  <si>
    <t>≒</t>
    <phoneticPr fontId="3"/>
  </si>
  <si>
    <t>＝</t>
    <phoneticPr fontId="3"/>
  </si>
  <si>
    <t>消費税８％の支払金額</t>
    <rPh sb="0" eb="2">
      <t>ショウヒ</t>
    </rPh>
    <rPh sb="2" eb="3">
      <t>ゼイ</t>
    </rPh>
    <rPh sb="6" eb="8">
      <t>シハラ</t>
    </rPh>
    <rPh sb="8" eb="10">
      <t>キンガク</t>
    </rPh>
    <phoneticPr fontId="1"/>
  </si>
  <si>
    <t>×</t>
    <phoneticPr fontId="3"/>
  </si>
  <si>
    <t>②</t>
    <phoneticPr fontId="1"/>
  </si>
  <si>
    <t>①、②より、第１回及び第２回の消費税10％と消費税8％の差額を算出する。</t>
    <rPh sb="6" eb="7">
      <t>ダイ</t>
    </rPh>
    <rPh sb="8" eb="9">
      <t>カイ</t>
    </rPh>
    <rPh sb="9" eb="10">
      <t>オヨ</t>
    </rPh>
    <rPh sb="11" eb="12">
      <t>ダイ</t>
    </rPh>
    <rPh sb="13" eb="14">
      <t>カイ</t>
    </rPh>
    <rPh sb="15" eb="17">
      <t>ショウヒ</t>
    </rPh>
    <rPh sb="17" eb="18">
      <t>ゼイ</t>
    </rPh>
    <rPh sb="22" eb="25">
      <t>ショウヒゼイ</t>
    </rPh>
    <rPh sb="28" eb="30">
      <t>サガク</t>
    </rPh>
    <rPh sb="31" eb="33">
      <t>サンシュツ</t>
    </rPh>
    <phoneticPr fontId="1"/>
  </si>
  <si>
    <t>①</t>
    <phoneticPr fontId="1"/>
  </si>
  <si>
    <t>-</t>
    <phoneticPr fontId="1"/>
  </si>
  <si>
    <t>＝</t>
    <phoneticPr fontId="1"/>
  </si>
  <si>
    <t>＝</t>
    <phoneticPr fontId="1"/>
  </si>
  <si>
    <t>③</t>
    <phoneticPr fontId="1"/>
  </si>
  <si>
    <t>③の金額を第３回支払金額に合計する。</t>
    <rPh sb="2" eb="4">
      <t>キンガク</t>
    </rPh>
    <rPh sb="5" eb="6">
      <t>ダイ</t>
    </rPh>
    <rPh sb="7" eb="8">
      <t>カイ</t>
    </rPh>
    <rPh sb="8" eb="10">
      <t>シハライ</t>
    </rPh>
    <rPh sb="10" eb="12">
      <t>キンガク</t>
    </rPh>
    <rPh sb="13" eb="15">
      <t>ゴウケイ</t>
    </rPh>
    <phoneticPr fontId="1"/>
  </si>
  <si>
    <t>第 ３ 回</t>
    <rPh sb="0" eb="1">
      <t>ダイ</t>
    </rPh>
    <rPh sb="4" eb="5">
      <t>カイ</t>
    </rPh>
    <phoneticPr fontId="1"/>
  </si>
  <si>
    <t>＋</t>
    <phoneticPr fontId="1"/>
  </si>
  <si>
    <t>上記のことより、支払金額は下記のようになる。</t>
    <rPh sb="0" eb="2">
      <t>ジョウキ</t>
    </rPh>
    <rPh sb="8" eb="10">
      <t>シハライ</t>
    </rPh>
    <rPh sb="10" eb="12">
      <t>キンガク</t>
    </rPh>
    <rPh sb="13" eb="15">
      <t>カキ</t>
    </rPh>
    <phoneticPr fontId="1"/>
  </si>
  <si>
    <t>支払金額</t>
    <rPh sb="0" eb="2">
      <t>シハライ</t>
    </rPh>
    <rPh sb="2" eb="4">
      <t>キンガク</t>
    </rPh>
    <phoneticPr fontId="1"/>
  </si>
  <si>
    <t>第１回</t>
    <rPh sb="0" eb="1">
      <t>ダイ</t>
    </rPh>
    <rPh sb="2" eb="3">
      <t>カイ</t>
    </rPh>
    <phoneticPr fontId="1"/>
  </si>
  <si>
    <t>第２回</t>
    <rPh sb="0" eb="1">
      <t>ダイ</t>
    </rPh>
    <rPh sb="2" eb="3">
      <t>カイ</t>
    </rPh>
    <phoneticPr fontId="1"/>
  </si>
  <si>
    <t>第３回</t>
    <rPh sb="0" eb="1">
      <t>ダイ</t>
    </rPh>
    <rPh sb="2" eb="3">
      <t>カイ</t>
    </rPh>
    <phoneticPr fontId="1"/>
  </si>
  <si>
    <t>業務委託料</t>
    <rPh sb="0" eb="2">
      <t>ギョウム</t>
    </rPh>
    <rPh sb="2" eb="4">
      <t>イタク</t>
    </rPh>
    <rPh sb="4" eb="5">
      <t>リョウ</t>
    </rPh>
    <phoneticPr fontId="3"/>
  </si>
  <si>
    <t>業務委託料税抜</t>
    <rPh sb="0" eb="2">
      <t>ギョウム</t>
    </rPh>
    <rPh sb="2" eb="4">
      <t>イタク</t>
    </rPh>
    <rPh sb="4" eb="5">
      <t>リョウ</t>
    </rPh>
    <rPh sb="5" eb="7">
      <t>ゼイヌキ</t>
    </rPh>
    <phoneticPr fontId="3"/>
  </si>
  <si>
    <t>業務委託料税抜</t>
    <rPh sb="0" eb="2">
      <t>ギョウム</t>
    </rPh>
    <rPh sb="2" eb="4">
      <t>イタク</t>
    </rPh>
    <rPh sb="4" eb="5">
      <t>リョウ</t>
    </rPh>
    <rPh sb="5" eb="7">
      <t>ゼイヌキ</t>
    </rPh>
    <phoneticPr fontId="1"/>
  </si>
  <si>
    <t>×</t>
    <phoneticPr fontId="3"/>
  </si>
  <si>
    <t>≒</t>
    <phoneticPr fontId="3"/>
  </si>
  <si>
    <t>①</t>
    <phoneticPr fontId="1"/>
  </si>
  <si>
    <t>×</t>
    <phoneticPr fontId="3"/>
  </si>
  <si>
    <t>②</t>
    <phoneticPr fontId="1"/>
  </si>
  <si>
    <t>＝</t>
    <phoneticPr fontId="3"/>
  </si>
  <si>
    <t>業務委託料</t>
    <rPh sb="0" eb="2">
      <t>ギョウム</t>
    </rPh>
    <rPh sb="2" eb="5">
      <t>イタクリョウ</t>
    </rPh>
    <phoneticPr fontId="1"/>
  </si>
  <si>
    <t>①</t>
    <phoneticPr fontId="3"/>
  </si>
  <si>
    <t>③</t>
    <phoneticPr fontId="1"/>
  </si>
  <si>
    <t>④</t>
    <phoneticPr fontId="1"/>
  </si>
  <si>
    <t>第３回</t>
    <rPh sb="0" eb="1">
      <t>ダイ</t>
    </rPh>
    <rPh sb="2" eb="3">
      <t>カイ</t>
    </rPh>
    <phoneticPr fontId="3"/>
  </si>
  <si>
    <t>⑤</t>
    <phoneticPr fontId="1"/>
  </si>
  <si>
    <t>-</t>
    <phoneticPr fontId="3"/>
  </si>
  <si>
    <t>(③　+ ④）</t>
    <phoneticPr fontId="1"/>
  </si>
  <si>
    <t>業務委託費</t>
    <rPh sb="0" eb="2">
      <t>ギョウム</t>
    </rPh>
    <rPh sb="2" eb="4">
      <t>イタク</t>
    </rPh>
    <rPh sb="4" eb="5">
      <t>ヒ</t>
    </rPh>
    <phoneticPr fontId="3"/>
  </si>
  <si>
    <t>積上直接経費</t>
    <phoneticPr fontId="1"/>
  </si>
  <si>
    <t>業務名:</t>
    <rPh sb="0" eb="2">
      <t>ギョウム</t>
    </rPh>
    <rPh sb="2" eb="3">
      <t>メイ</t>
    </rPh>
    <phoneticPr fontId="1"/>
  </si>
  <si>
    <t>内部系水源施設緑地管理業務委託</t>
    <rPh sb="0" eb="2">
      <t>ウツベ</t>
    </rPh>
    <rPh sb="2" eb="3">
      <t>ケイ</t>
    </rPh>
    <rPh sb="3" eb="5">
      <t>スイゲン</t>
    </rPh>
    <rPh sb="5" eb="7">
      <t>シセツ</t>
    </rPh>
    <rPh sb="7" eb="9">
      <t>リョクチ</t>
    </rPh>
    <rPh sb="9" eb="11">
      <t>カンリ</t>
    </rPh>
    <rPh sb="11" eb="13">
      <t>ギョウム</t>
    </rPh>
    <rPh sb="13" eb="15">
      <t>イタク</t>
    </rPh>
    <phoneticPr fontId="1"/>
  </si>
  <si>
    <t>業務場所:</t>
    <rPh sb="0" eb="2">
      <t>ギョウム</t>
    </rPh>
    <rPh sb="2" eb="4">
      <t>バショ</t>
    </rPh>
    <phoneticPr fontId="3"/>
  </si>
  <si>
    <t>四日市市釆女町ほか６町地内</t>
    <rPh sb="0" eb="4">
      <t>ヨッカイチシ</t>
    </rPh>
    <rPh sb="4" eb="5">
      <t>ハン</t>
    </rPh>
    <rPh sb="5" eb="6">
      <t>オンナ</t>
    </rPh>
    <rPh sb="6" eb="7">
      <t>マチ</t>
    </rPh>
    <rPh sb="10" eb="11">
      <t>マチ</t>
    </rPh>
    <rPh sb="11" eb="12">
      <t>チ</t>
    </rPh>
    <rPh sb="12" eb="13">
      <t>ナイ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</si>
</sst>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5">
    <numFmt numFmtId="6" formatCode="&quot;¥&quot;#,##0;[Red]&quot;¥&quot;\-#,##0"/>
    <numFmt numFmtId="8" formatCode="&quot;¥&quot;#,##0.00;[Red]&quot;¥&quot;\-#,##0.00"/>
    <numFmt numFmtId="42" formatCode="_ &quot;¥&quot;* #,##0_ ;_ &quot;¥&quot;* \-#,##0_ ;_ &quot;¥&quot;* &quot;-&quot;_ ;_ @_ "/>
    <numFmt numFmtId="41" formatCode="_ * #,##0_ ;_ * \-#,##0_ ;_ * &quot;-&quot;_ ;_ @_ "/>
    <numFmt numFmtId="176" formatCode="#,##0_ "/>
    <numFmt numFmtId="177" formatCode="0.00_ "/>
    <numFmt numFmtId="178" formatCode="0.000"/>
    <numFmt numFmtId="179" formatCode="&quot;(&quot;#,##0&quot;)&quot;"/>
    <numFmt numFmtId="180" formatCode="#,##0.0"/>
    <numFmt numFmtId="181" formatCode="0.000_ "/>
    <numFmt numFmtId="182" formatCode="hh:mm\ \T\K"/>
    <numFmt numFmtId="183" formatCode=";;;"/>
    <numFmt numFmtId="184" formatCode="_(&quot;$&quot;* #,##0_);_(&quot;$&quot;* \(#,##0\);_(&quot;$&quot;* &quot;-&quot;_);_(@_)"/>
    <numFmt numFmtId="185" formatCode="_(&quot;$&quot;* #,##0.00_);_(&quot;$&quot;* \(#,##0.00\);_(&quot;$&quot;* &quot;-&quot;??_);_(@_)"/>
    <numFmt numFmtId="186" formatCode="mm/dd/yy\ h:mm"/>
    <numFmt numFmtId="187" formatCode="mmmm/dd/yyyy\ h:mm"/>
    <numFmt numFmtId="188" formatCode="_-* #,##0.0_-;\-* #,##0.0_-;_-* &quot;-&quot;??_-;_-@_-"/>
    <numFmt numFmtId="189" formatCode="0.00000%"/>
    <numFmt numFmtId="190" formatCode="&quot;¥&quot;#,##0.0;[Red]&quot;¥&quot;\-#,##0.0"/>
    <numFmt numFmtId="191" formatCode="_(* #,##0_);_(* \(#,##0\);_(* &quot;-&quot;??_);_(@_)"/>
    <numFmt numFmtId="192" formatCode="&quot;$&quot;#,##0.00"/>
    <numFmt numFmtId="193" formatCode="0.0%"/>
    <numFmt numFmtId="194" formatCode="0.00_);[Red]\(0.00\)"/>
    <numFmt numFmtId="195" formatCode="0.0"/>
    <numFmt numFmtId="196" formatCode="#,##0_ ;[Red]\-#,##0\ "/>
    <numFmt numFmtId="197" formatCode="#,##0\ &quot;円&quot;"/>
    <numFmt numFmtId="198" formatCode="0_ "/>
    <numFmt numFmtId="199" formatCode="#,##0.000_ "/>
    <numFmt numFmtId="200" formatCode="[$-411]ge\.m\.d;@"/>
    <numFmt numFmtId="201" formatCode="#,##0\ ;\-#,##0\ ;_ * &quot;- &quot;_ ;_ @_ "/>
    <numFmt numFmtId="202" formatCode="_(&quot;¥&quot;* #,##0_);_(&quot;¥&quot;* \(#,##0\);_(&quot;¥&quot;* &quot;-&quot;??_);_(@_)"/>
    <numFmt numFmtId="203" formatCode="#,##0.0;[Red]\-#,##0.0"/>
    <numFmt numFmtId="204" formatCode="###0"/>
    <numFmt numFmtId="205" formatCode="#,##0\-;&quot;▲&quot;#,##0\-"/>
    <numFmt numFmtId="206" formatCode="&quot;¥&quot;#,##0\-;&quot;¥&quot;&quot;▲&quot;#,##0\-"/>
  </numFmts>
  <fonts count="74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ゴシック"/>
      <family val="3"/>
      <charset val="128"/>
    </font>
    <font>
      <sz val="14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2"/>
      <name val="Arial"/>
      <family val="2"/>
    </font>
    <font>
      <sz val="10"/>
      <name val="Arial"/>
      <family val="2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name val="明朝"/>
      <family val="1"/>
      <charset val="128"/>
    </font>
    <font>
      <sz val="14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16"/>
      <name val="ＭＳ 明朝"/>
      <family val="1"/>
      <charset val="128"/>
    </font>
    <font>
      <sz val="10"/>
      <name val="明朝"/>
      <family val="1"/>
      <charset val="128"/>
    </font>
    <font>
      <sz val="10"/>
      <color indexed="8"/>
      <name val="Arial"/>
      <family val="2"/>
    </font>
    <font>
      <b/>
      <sz val="12"/>
      <name val="Helv"/>
      <family val="2"/>
    </font>
    <font>
      <u/>
      <sz val="10"/>
      <color indexed="14"/>
      <name val="MS Sans Serif"/>
      <family val="2"/>
    </font>
    <font>
      <sz val="8"/>
      <name val="Arial"/>
      <family val="2"/>
    </font>
    <font>
      <u/>
      <sz val="8"/>
      <color indexed="12"/>
      <name val="Times New Roman"/>
      <family val="1"/>
    </font>
    <font>
      <sz val="9"/>
      <name val="Times New Roman"/>
      <family val="1"/>
    </font>
    <font>
      <sz val="14"/>
      <name val="Terminal"/>
      <family val="3"/>
      <charset val="255"/>
    </font>
    <font>
      <b/>
      <sz val="11"/>
      <name val="Helv"/>
      <family val="2"/>
    </font>
    <font>
      <sz val="10"/>
      <name val="Helv"/>
      <family val="2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b/>
      <sz val="12"/>
      <name val="ＭＳ Ｐ明朝"/>
      <family val="1"/>
      <charset val="128"/>
    </font>
    <font>
      <sz val="8"/>
      <name val="ＭＳ Ｐゴシック"/>
      <family val="3"/>
      <charset val="128"/>
    </font>
    <font>
      <sz val="7"/>
      <name val="ＭＳ Ｐ明朝"/>
      <family val="1"/>
      <charset val="128"/>
    </font>
    <font>
      <sz val="8"/>
      <name val="ＭＳ Ｐ明朝"/>
      <family val="1"/>
      <charset val="128"/>
    </font>
    <font>
      <sz val="16"/>
      <name val="ＭＳ Ｐ明朝"/>
      <family val="1"/>
      <charset val="128"/>
    </font>
    <font>
      <sz val="10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8"/>
      <color indexed="9"/>
      <name val="ＭＳ Ｐ明朝"/>
      <family val="1"/>
      <charset val="128"/>
    </font>
    <font>
      <b/>
      <sz val="10"/>
      <name val="ＭＳ Ｐ明朝"/>
      <family val="1"/>
      <charset val="128"/>
    </font>
    <font>
      <sz val="20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¾©"/>
      <family val="1"/>
    </font>
    <font>
      <sz val="12"/>
      <name val="Arial"/>
      <family val="2"/>
    </font>
    <font>
      <sz val="12"/>
      <name val="ＭＳ ゴシック"/>
      <family val="3"/>
      <charset val="128"/>
    </font>
    <font>
      <sz val="10"/>
      <name val="MS Sans Serif"/>
      <family val="2"/>
    </font>
    <font>
      <b/>
      <sz val="10"/>
      <name val="MS Sans Serif"/>
      <family val="2"/>
    </font>
    <font>
      <sz val="8"/>
      <color indexed="16"/>
      <name val="Century Schoolbook"/>
      <family val="1"/>
    </font>
    <font>
      <sz val="12"/>
      <name val="ＭＳ Ｐゴシック"/>
      <family val="3"/>
      <charset val="128"/>
    </font>
    <font>
      <b/>
      <i/>
      <sz val="10"/>
      <name val="Times New Roman"/>
      <family val="1"/>
    </font>
    <font>
      <b/>
      <sz val="9"/>
      <name val="Times New Roman"/>
      <family val="1"/>
    </font>
    <font>
      <sz val="11"/>
      <color indexed="10"/>
      <name val="ＭＳ 明朝"/>
      <family val="1"/>
      <charset val="128"/>
    </font>
    <font>
      <b/>
      <sz val="16"/>
      <color indexed="8"/>
      <name val="ＭＳ Ｐゴシック"/>
      <family val="3"/>
      <charset val="128"/>
    </font>
    <font>
      <sz val="11"/>
      <name val="ＪＳ明朝"/>
      <family val="1"/>
      <charset val="128"/>
    </font>
    <font>
      <sz val="16"/>
      <color indexed="8"/>
      <name val="ＭＳ Ｐゴシック"/>
      <family val="3"/>
      <charset val="128"/>
    </font>
    <font>
      <sz val="9"/>
      <name val="明朝"/>
      <family val="1"/>
      <charset val="128"/>
    </font>
    <font>
      <sz val="14"/>
      <color indexed="8"/>
      <name val="ＭＳ 明朝"/>
      <family val="1"/>
      <charset val="128"/>
    </font>
    <font>
      <sz val="12"/>
      <name val="明朝"/>
      <family val="1"/>
      <charset val="128"/>
    </font>
    <font>
      <sz val="8"/>
      <name val="明朝"/>
      <family val="1"/>
      <charset val="128"/>
    </font>
    <font>
      <sz val="18"/>
      <name val="ＭＳ Ｐ明朝"/>
      <family val="1"/>
      <charset val="128"/>
    </font>
    <font>
      <sz val="36"/>
      <name val="ＭＳ Ｐ明朝"/>
      <family val="1"/>
      <charset val="128"/>
    </font>
  </fonts>
  <fills count="32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3"/>
        <bgColor indexed="64"/>
      </patternFill>
    </fill>
    <fill>
      <patternFill patternType="solid">
        <fgColor indexed="9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 style="hair">
        <color indexed="12"/>
      </left>
      <right/>
      <top/>
      <bottom style="hair">
        <color indexed="12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</borders>
  <cellStyleXfs count="175">
    <xf numFmtId="0" fontId="0" fillId="0" borderId="0">
      <alignment vertical="center"/>
    </xf>
    <xf numFmtId="0" fontId="2" fillId="0" borderId="0"/>
    <xf numFmtId="184" fontId="13" fillId="0" borderId="0" applyFont="0" applyFill="0" applyBorder="0" applyAlignment="0" applyProtection="0"/>
    <xf numFmtId="185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/>
    <xf numFmtId="9" fontId="13" fillId="2" borderId="0"/>
    <xf numFmtId="178" fontId="32" fillId="0" borderId="1" applyFont="0" applyFill="0" applyBorder="0" applyAlignment="0" applyProtection="0"/>
    <xf numFmtId="0" fontId="10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180" fontId="2" fillId="0" borderId="0" applyFill="0" applyBorder="0" applyAlignment="0"/>
    <xf numFmtId="187" fontId="2" fillId="0" borderId="0" applyFill="0" applyBorder="0" applyAlignment="0"/>
    <xf numFmtId="186" fontId="2" fillId="0" borderId="0" applyFill="0" applyBorder="0" applyAlignment="0"/>
    <xf numFmtId="0" fontId="13" fillId="0" borderId="0" applyFill="0" applyBorder="0" applyAlignment="0"/>
    <xf numFmtId="0" fontId="13" fillId="0" borderId="0" applyFill="0" applyBorder="0" applyAlignment="0"/>
    <xf numFmtId="186" fontId="2" fillId="0" borderId="0" applyFill="0" applyBorder="0" applyAlignment="0"/>
    <xf numFmtId="0" fontId="13" fillId="0" borderId="0" applyFill="0" applyBorder="0" applyAlignment="0"/>
    <xf numFmtId="187" fontId="2" fillId="0" borderId="0" applyFill="0" applyBorder="0" applyAlignment="0"/>
    <xf numFmtId="0" fontId="13" fillId="0" borderId="0" applyFont="0" applyFill="0" applyBorder="0" applyAlignment="0" applyProtection="0"/>
    <xf numFmtId="186" fontId="2" fillId="0" borderId="0" applyFont="0" applyFill="0" applyBorder="0" applyAlignment="0" applyProtection="0"/>
    <xf numFmtId="188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187" fontId="2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34" fillId="0" borderId="2" applyNumberFormat="0" applyBorder="0">
      <alignment horizontal="centerContinuous"/>
    </xf>
    <xf numFmtId="14" fontId="33" fillId="0" borderId="0" applyFill="0" applyBorder="0" applyAlignment="0"/>
    <xf numFmtId="186" fontId="2" fillId="0" borderId="0" applyFill="0" applyBorder="0" applyAlignment="0"/>
    <xf numFmtId="187" fontId="2" fillId="0" borderId="0" applyFill="0" applyBorder="0" applyAlignment="0"/>
    <xf numFmtId="186" fontId="2" fillId="0" borderId="0" applyFill="0" applyBorder="0" applyAlignment="0"/>
    <xf numFmtId="0" fontId="13" fillId="0" borderId="0" applyFill="0" applyBorder="0" applyAlignment="0"/>
    <xf numFmtId="187" fontId="2" fillId="0" borderId="0" applyFill="0" applyBorder="0" applyAlignment="0"/>
    <xf numFmtId="0" fontId="35" fillId="0" borderId="0" applyNumberFormat="0" applyFill="0" applyBorder="0" applyAlignment="0" applyProtection="0"/>
    <xf numFmtId="38" fontId="36" fillId="17" borderId="0" applyNumberFormat="0" applyBorder="0" applyAlignment="0" applyProtection="0"/>
    <xf numFmtId="0" fontId="12" fillId="0" borderId="3" applyNumberFormat="0" applyAlignment="0" applyProtection="0">
      <alignment horizontal="left" vertical="center"/>
    </xf>
    <xf numFmtId="0" fontId="12" fillId="0" borderId="4">
      <alignment horizontal="left" vertical="center"/>
    </xf>
    <xf numFmtId="0" fontId="37" fillId="0" borderId="0" applyNumberFormat="0" applyFill="0" applyBorder="0" applyAlignment="0" applyProtection="0">
      <alignment vertical="top"/>
      <protection locked="0"/>
    </xf>
    <xf numFmtId="10" fontId="36" fillId="18" borderId="5" applyNumberFormat="0" applyBorder="0" applyAlignment="0" applyProtection="0"/>
    <xf numFmtId="186" fontId="2" fillId="0" borderId="0" applyFill="0" applyBorder="0" applyAlignment="0"/>
    <xf numFmtId="187" fontId="2" fillId="0" borderId="0" applyFill="0" applyBorder="0" applyAlignment="0"/>
    <xf numFmtId="186" fontId="2" fillId="0" borderId="0" applyFill="0" applyBorder="0" applyAlignment="0"/>
    <xf numFmtId="0" fontId="13" fillId="0" borderId="0" applyFill="0" applyBorder="0" applyAlignment="0"/>
    <xf numFmtId="187" fontId="2" fillId="0" borderId="0" applyFill="0" applyBorder="0" applyAlignment="0"/>
    <xf numFmtId="2" fontId="38" fillId="19" borderId="0"/>
    <xf numFmtId="189" fontId="5" fillId="0" borderId="0"/>
    <xf numFmtId="0" fontId="13" fillId="0" borderId="0"/>
    <xf numFmtId="179" fontId="39" fillId="0" borderId="0" applyFont="0" applyFill="0" applyBorder="0" applyAlignment="0" applyProtection="0"/>
    <xf numFmtId="177" fontId="39" fillId="0" borderId="0" applyFont="0" applyFill="0" applyBorder="0" applyAlignment="0" applyProtection="0"/>
    <xf numFmtId="0" fontId="13" fillId="0" borderId="0" applyFont="0" applyFill="0" applyBorder="0" applyAlignment="0" applyProtection="0"/>
    <xf numFmtId="188" fontId="13" fillId="0" borderId="0" applyFont="0" applyFill="0" applyBorder="0" applyAlignment="0" applyProtection="0"/>
    <xf numFmtId="1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186" fontId="2" fillId="0" borderId="0" applyFill="0" applyBorder="0" applyAlignment="0"/>
    <xf numFmtId="187" fontId="2" fillId="0" borderId="0" applyFill="0" applyBorder="0" applyAlignment="0"/>
    <xf numFmtId="186" fontId="2" fillId="0" borderId="0" applyFill="0" applyBorder="0" applyAlignment="0"/>
    <xf numFmtId="0" fontId="13" fillId="0" borderId="0" applyFill="0" applyBorder="0" applyAlignment="0"/>
    <xf numFmtId="187" fontId="2" fillId="0" borderId="0" applyFill="0" applyBorder="0" applyAlignment="0"/>
    <xf numFmtId="0" fontId="40" fillId="0" borderId="0"/>
    <xf numFmtId="49" fontId="33" fillId="0" borderId="0" applyFill="0" applyBorder="0" applyAlignment="0"/>
    <xf numFmtId="0" fontId="13" fillId="0" borderId="0" applyFill="0" applyBorder="0" applyAlignment="0"/>
    <xf numFmtId="0" fontId="13" fillId="0" borderId="0" applyFill="0" applyBorder="0" applyAlignment="0"/>
    <xf numFmtId="190" fontId="39" fillId="0" borderId="0" applyFont="0" applyFill="0" applyBorder="0" applyAlignment="0" applyProtection="0"/>
    <xf numFmtId="181" fontId="39" fillId="0" borderId="0" applyFont="0" applyFill="0" applyBorder="0" applyAlignment="0" applyProtection="0"/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4" borderId="6" applyNumberFormat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191" fontId="28" fillId="0" borderId="0" applyFont="0" applyFill="0" applyBorder="0" applyAlignment="0" applyProtection="0"/>
    <xf numFmtId="192" fontId="28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41" fillId="0" borderId="0"/>
    <xf numFmtId="0" fontId="2" fillId="26" borderId="7" applyNumberFormat="0" applyFont="0" applyAlignment="0" applyProtection="0">
      <alignment vertical="center"/>
    </xf>
    <xf numFmtId="41" fontId="13" fillId="0" borderId="0" applyFont="0" applyFill="0" applyBorder="0" applyAlignment="0" applyProtection="0"/>
    <xf numFmtId="4" fontId="41" fillId="0" borderId="0" applyFont="0" applyFill="0" applyBorder="0" applyAlignment="0" applyProtection="0"/>
    <xf numFmtId="0" fontId="17" fillId="0" borderId="8" applyNumberFormat="0" applyFill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9" fillId="27" borderId="9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" fontId="32" fillId="0" borderId="0" applyFont="0" applyFill="0" applyBorder="0" applyAlignment="0" applyProtection="0"/>
    <xf numFmtId="0" fontId="32" fillId="0" borderId="1" applyFont="0" applyFill="0" applyBorder="0" applyAlignment="0" applyProtection="0">
      <alignment horizontal="right"/>
    </xf>
    <xf numFmtId="4" fontId="32" fillId="0" borderId="1" applyFont="0" applyFill="0" applyBorder="0" applyAlignment="0" applyProtection="0"/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27" borderId="14" applyNumberFormat="0" applyAlignment="0" applyProtection="0">
      <alignment vertical="center"/>
    </xf>
    <xf numFmtId="0" fontId="31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27" fillId="8" borderId="9" applyNumberFormat="0" applyAlignment="0" applyProtection="0">
      <alignment vertical="center"/>
    </xf>
    <xf numFmtId="58" fontId="32" fillId="0" borderId="0" applyFont="0" applyFill="0" applyBorder="0" applyAlignment="0" applyProtection="0"/>
    <xf numFmtId="183" fontId="32" fillId="0" borderId="1" applyFont="0" applyFill="0" applyBorder="0" applyAlignment="0" applyProtection="0"/>
    <xf numFmtId="0" fontId="2" fillId="0" borderId="0"/>
    <xf numFmtId="182" fontId="9" fillId="0" borderId="0"/>
    <xf numFmtId="0" fontId="29" fillId="0" borderId="0"/>
    <xf numFmtId="0" fontId="30" fillId="5" borderId="0" applyNumberFormat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50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54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200" fontId="2" fillId="0" borderId="0"/>
    <xf numFmtId="40" fontId="55" fillId="0" borderId="0" applyFont="0" applyFill="0" applyBorder="0" applyAlignment="0" applyProtection="0"/>
    <xf numFmtId="8" fontId="55" fillId="0" borderId="0" applyFont="0" applyFill="0" applyBorder="0" applyAlignment="0" applyProtection="0"/>
    <xf numFmtId="0" fontId="42" fillId="0" borderId="37" applyNumberFormat="0" applyFont="0" applyFill="0" applyAlignment="0" applyProtection="0"/>
    <xf numFmtId="0" fontId="13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180" fontId="2" fillId="0" borderId="0" applyFill="0" applyBorder="0" applyAlignment="0"/>
    <xf numFmtId="180" fontId="2" fillId="0" borderId="0" applyFill="0" applyBorder="0" applyAlignment="0"/>
    <xf numFmtId="0" fontId="57" fillId="0" borderId="0" applyNumberFormat="0" applyFont="0" applyBorder="0" applyAlignment="0" applyProtection="0"/>
    <xf numFmtId="0" fontId="38" fillId="0" borderId="0">
      <alignment horizontal="left"/>
    </xf>
    <xf numFmtId="0" fontId="49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4" fontId="38" fillId="0" borderId="0">
      <alignment horizontal="right"/>
    </xf>
    <xf numFmtId="0" fontId="58" fillId="0" borderId="0" applyNumberFormat="0" applyFont="0" applyFill="0" applyBorder="0" applyAlignment="0" applyProtection="0">
      <alignment horizontal="left"/>
    </xf>
    <xf numFmtId="0" fontId="59" fillId="0" borderId="20">
      <alignment horizontal="center"/>
    </xf>
    <xf numFmtId="4" fontId="60" fillId="0" borderId="0">
      <alignment horizontal="right"/>
    </xf>
    <xf numFmtId="0" fontId="61" fillId="0" borderId="0"/>
    <xf numFmtId="0" fontId="61" fillId="0" borderId="0"/>
    <xf numFmtId="0" fontId="62" fillId="0" borderId="0">
      <alignment horizontal="left"/>
    </xf>
    <xf numFmtId="0" fontId="58" fillId="0" borderId="0"/>
    <xf numFmtId="0" fontId="63" fillId="0" borderId="0">
      <alignment horizontal="center"/>
    </xf>
    <xf numFmtId="0" fontId="9" fillId="0" borderId="23" applyNumberFormat="0" applyFill="0" applyBorder="0" applyAlignment="0" applyProtection="0">
      <alignment horizontal="distributed" vertical="center" justifyLastLine="1"/>
    </xf>
    <xf numFmtId="0" fontId="64" fillId="28" borderId="0" applyNumberFormat="0" applyBorder="0" applyAlignment="0" applyProtection="0">
      <alignment vertical="center"/>
    </xf>
    <xf numFmtId="201" fontId="43" fillId="0" borderId="0" applyFill="0" applyBorder="0" applyAlignment="0" applyProtection="0">
      <alignment vertical="center"/>
    </xf>
    <xf numFmtId="0" fontId="65" fillId="29" borderId="0">
      <alignment horizontal="right" vertical="top"/>
    </xf>
    <xf numFmtId="0" fontId="64" fillId="28" borderId="0" applyNumberFormat="0" applyBorder="0" applyAlignment="0" applyProtection="0"/>
    <xf numFmtId="202" fontId="5" fillId="19" borderId="24" applyFont="0" applyFill="0" applyBorder="0" applyAlignment="0" applyProtection="0">
      <protection locked="0"/>
    </xf>
    <xf numFmtId="203" fontId="4" fillId="0" borderId="15"/>
    <xf numFmtId="38" fontId="28" fillId="0" borderId="0" applyFont="0" applyFill="0" applyBorder="0" applyAlignment="0" applyProtection="0"/>
    <xf numFmtId="204" fontId="66" fillId="0" borderId="42" applyFill="0" applyBorder="0" applyProtection="0"/>
    <xf numFmtId="205" fontId="32" fillId="0" borderId="29">
      <protection locked="0"/>
    </xf>
    <xf numFmtId="205" fontId="32" fillId="0" borderId="29">
      <protection locked="0"/>
    </xf>
    <xf numFmtId="206" fontId="32" fillId="0" borderId="29">
      <protection locked="0"/>
    </xf>
    <xf numFmtId="0" fontId="29" fillId="0" borderId="43">
      <alignment horizontal="center"/>
    </xf>
    <xf numFmtId="42" fontId="43" fillId="0" borderId="0" applyFill="0" applyBorder="0" applyAlignment="0" applyProtection="0">
      <alignment horizontal="center" vertical="center"/>
    </xf>
    <xf numFmtId="195" fontId="67" fillId="29" borderId="44">
      <alignment horizontal="right"/>
    </xf>
    <xf numFmtId="2" fontId="68" fillId="0" borderId="45">
      <alignment horizontal="center"/>
    </xf>
    <xf numFmtId="0" fontId="69" fillId="0" borderId="0" applyNumberFormat="0" applyFont="0" applyBorder="0" applyAlignment="0" applyProtection="0"/>
    <xf numFmtId="0" fontId="70" fillId="0" borderId="38" applyFill="0" applyBorder="0" applyProtection="0">
      <alignment horizontal="left" vertical="center"/>
    </xf>
    <xf numFmtId="6" fontId="2" fillId="0" borderId="0" applyFont="0" applyFill="0" applyBorder="0" applyAlignment="0" applyProtection="0"/>
    <xf numFmtId="198" fontId="61" fillId="0" borderId="46" applyNumberFormat="0" applyFont="0" applyAlignment="0" applyProtection="0"/>
    <xf numFmtId="0" fontId="43" fillId="0" borderId="0"/>
    <xf numFmtId="0" fontId="50" fillId="0" borderId="0">
      <alignment vertical="center"/>
    </xf>
    <xf numFmtId="0" fontId="71" fillId="0" borderId="0"/>
    <xf numFmtId="0" fontId="32" fillId="0" borderId="0"/>
    <xf numFmtId="0" fontId="9" fillId="0" borderId="0" applyNumberFormat="0" applyBorder="0" applyAlignment="0"/>
    <xf numFmtId="0" fontId="42" fillId="0" borderId="0" applyBorder="0">
      <alignment vertical="center"/>
    </xf>
    <xf numFmtId="0" fontId="28" fillId="0" borderId="0"/>
  </cellStyleXfs>
  <cellXfs count="324">
    <xf numFmtId="0" fontId="0" fillId="0" borderId="0" xfId="0">
      <alignment vertical="center"/>
    </xf>
    <xf numFmtId="0" fontId="4" fillId="0" borderId="0" xfId="116" applyFont="1"/>
    <xf numFmtId="0" fontId="4" fillId="0" borderId="0" xfId="116" applyFont="1" applyBorder="1"/>
    <xf numFmtId="0" fontId="4" fillId="0" borderId="0" xfId="116" applyFont="1" applyAlignment="1">
      <alignment vertical="center"/>
    </xf>
    <xf numFmtId="0" fontId="4" fillId="0" borderId="0" xfId="116" applyFont="1" applyBorder="1" applyAlignment="1"/>
    <xf numFmtId="0" fontId="6" fillId="0" borderId="0" xfId="116" applyFont="1"/>
    <xf numFmtId="0" fontId="6" fillId="0" borderId="0" xfId="116" applyFont="1" applyAlignment="1">
      <alignment horizontal="center"/>
    </xf>
    <xf numFmtId="0" fontId="48" fillId="0" borderId="0" xfId="116" applyFont="1" applyAlignment="1">
      <alignment vertical="center" justifyLastLine="1"/>
    </xf>
    <xf numFmtId="0" fontId="4" fillId="0" borderId="0" xfId="116" applyFont="1" applyFill="1" applyBorder="1" applyAlignment="1">
      <alignment vertical="center"/>
    </xf>
    <xf numFmtId="0" fontId="4" fillId="0" borderId="0" xfId="116" applyFont="1" applyFill="1" applyBorder="1" applyAlignment="1">
      <alignment horizontal="center" vertical="center"/>
    </xf>
    <xf numFmtId="38" fontId="6" fillId="0" borderId="0" xfId="99" applyFont="1" applyBorder="1" applyAlignment="1">
      <alignment horizontal="center"/>
    </xf>
    <xf numFmtId="0" fontId="6" fillId="0" borderId="0" xfId="116" applyFont="1" applyBorder="1"/>
    <xf numFmtId="0" fontId="6" fillId="0" borderId="27" xfId="116" applyFont="1" applyBorder="1" applyAlignment="1">
      <alignment horizontal="distributed" vertical="center" justifyLastLine="1"/>
    </xf>
    <xf numFmtId="0" fontId="6" fillId="0" borderId="28" xfId="116" applyFont="1" applyBorder="1" applyAlignment="1">
      <alignment horizontal="distributed" vertical="center" justifyLastLine="1"/>
    </xf>
    <xf numFmtId="0" fontId="6" fillId="0" borderId="30" xfId="116" applyFont="1" applyBorder="1" applyAlignment="1">
      <alignment horizontal="distributed" vertical="center" justifyLastLine="1"/>
    </xf>
    <xf numFmtId="0" fontId="6" fillId="0" borderId="32" xfId="116" applyFont="1" applyBorder="1" applyAlignment="1">
      <alignment horizontal="distributed" vertical="center" justifyLastLine="1"/>
    </xf>
    <xf numFmtId="0" fontId="4" fillId="0" borderId="0" xfId="116" applyFont="1" applyFill="1" applyBorder="1" applyAlignment="1">
      <alignment horizontal="distributed" vertical="center" justifyLastLine="1"/>
    </xf>
    <xf numFmtId="0" fontId="4" fillId="0" borderId="0" xfId="116" applyFont="1" applyFill="1" applyAlignment="1">
      <alignment vertical="center"/>
    </xf>
    <xf numFmtId="0" fontId="47" fillId="0" borderId="0" xfId="116" applyFont="1" applyFill="1" applyAlignment="1">
      <alignment vertical="center"/>
    </xf>
    <xf numFmtId="38" fontId="4" fillId="0" borderId="0" xfId="99" applyFont="1" applyFill="1" applyAlignment="1">
      <alignment vertical="center"/>
    </xf>
    <xf numFmtId="0" fontId="45" fillId="0" borderId="17" xfId="116" applyFont="1" applyFill="1" applyBorder="1" applyAlignment="1">
      <alignment vertical="center" justifyLastLine="1"/>
    </xf>
    <xf numFmtId="0" fontId="47" fillId="0" borderId="0" xfId="116" applyFont="1" applyFill="1" applyAlignment="1">
      <alignment horizontal="right" vertical="center"/>
    </xf>
    <xf numFmtId="0" fontId="47" fillId="0" borderId="0" xfId="116" applyFont="1" applyFill="1" applyBorder="1" applyAlignment="1">
      <alignment horizontal="right" vertical="center"/>
    </xf>
    <xf numFmtId="0" fontId="4" fillId="0" borderId="5" xfId="116" applyFont="1" applyFill="1" applyBorder="1" applyAlignment="1">
      <alignment horizontal="center" vertical="center"/>
    </xf>
    <xf numFmtId="38" fontId="4" fillId="0" borderId="5" xfId="99" applyFont="1" applyFill="1" applyBorder="1" applyAlignment="1">
      <alignment horizontal="center" vertical="center"/>
    </xf>
    <xf numFmtId="0" fontId="4" fillId="0" borderId="5" xfId="116" applyFont="1" applyFill="1" applyBorder="1" applyAlignment="1">
      <alignment horizontal="distributed" vertical="center" justifyLastLine="1"/>
    </xf>
    <xf numFmtId="0" fontId="47" fillId="0" borderId="34" xfId="116" applyFont="1" applyFill="1" applyBorder="1" applyAlignment="1">
      <alignment vertical="center"/>
    </xf>
    <xf numFmtId="0" fontId="46" fillId="0" borderId="36" xfId="116" applyFont="1" applyFill="1" applyBorder="1" applyAlignment="1">
      <alignment vertical="center"/>
    </xf>
    <xf numFmtId="0" fontId="46" fillId="0" borderId="0" xfId="116" applyFont="1" applyFill="1" applyBorder="1" applyAlignment="1">
      <alignment vertical="center"/>
    </xf>
    <xf numFmtId="38" fontId="4" fillId="0" borderId="0" xfId="116" applyNumberFormat="1" applyFont="1" applyFill="1" applyAlignment="1">
      <alignment vertical="center"/>
    </xf>
    <xf numFmtId="0" fontId="47" fillId="0" borderId="36" xfId="116" applyFont="1" applyFill="1" applyBorder="1" applyAlignment="1">
      <alignment vertical="center"/>
    </xf>
    <xf numFmtId="0" fontId="8" fillId="0" borderId="0" xfId="116" applyFont="1" applyFill="1" applyBorder="1" applyAlignment="1">
      <alignment vertical="center"/>
    </xf>
    <xf numFmtId="0" fontId="47" fillId="0" borderId="0" xfId="116" applyFont="1" applyFill="1" applyBorder="1" applyAlignment="1">
      <alignment vertical="center"/>
    </xf>
    <xf numFmtId="176" fontId="47" fillId="0" borderId="0" xfId="116" applyNumberFormat="1" applyFont="1" applyFill="1" applyBorder="1" applyAlignment="1">
      <alignment vertical="center"/>
    </xf>
    <xf numFmtId="0" fontId="47" fillId="0" borderId="0" xfId="116" applyFont="1" applyFill="1" applyBorder="1" applyAlignment="1">
      <alignment horizontal="center" vertical="center"/>
    </xf>
    <xf numFmtId="0" fontId="47" fillId="0" borderId="16" xfId="116" applyFont="1" applyFill="1" applyBorder="1" applyAlignment="1">
      <alignment horizontal="center" vertical="center"/>
    </xf>
    <xf numFmtId="0" fontId="47" fillId="0" borderId="0" xfId="116" applyFont="1" applyFill="1" applyBorder="1" applyAlignment="1">
      <alignment horizontal="left" vertical="center" indent="1"/>
    </xf>
    <xf numFmtId="0" fontId="47" fillId="0" borderId="15" xfId="116" applyFont="1" applyFill="1" applyBorder="1" applyAlignment="1">
      <alignment vertical="center"/>
    </xf>
    <xf numFmtId="0" fontId="47" fillId="0" borderId="16" xfId="116" applyFont="1" applyFill="1" applyBorder="1" applyAlignment="1">
      <alignment vertical="center"/>
    </xf>
    <xf numFmtId="0" fontId="47" fillId="0" borderId="18" xfId="116" applyFont="1" applyFill="1" applyBorder="1" applyAlignment="1">
      <alignment horizontal="distributed" vertical="center" justifyLastLine="1"/>
    </xf>
    <xf numFmtId="0" fontId="2" fillId="0" borderId="19" xfId="116" applyFill="1" applyBorder="1" applyAlignment="1">
      <alignment horizontal="distributed" vertical="center" justifyLastLine="1"/>
    </xf>
    <xf numFmtId="0" fontId="2" fillId="0" borderId="16" xfId="116" applyFill="1" applyBorder="1" applyAlignment="1">
      <alignment vertical="center"/>
    </xf>
    <xf numFmtId="0" fontId="2" fillId="0" borderId="16" xfId="116" applyFill="1" applyBorder="1" applyAlignment="1">
      <alignment horizontal="center" vertical="center"/>
    </xf>
    <xf numFmtId="0" fontId="47" fillId="0" borderId="0" xfId="116" applyFont="1" applyFill="1" applyBorder="1" applyAlignment="1">
      <alignment horizontal="left" vertical="center"/>
    </xf>
    <xf numFmtId="0" fontId="4" fillId="0" borderId="18" xfId="116" applyFont="1" applyFill="1" applyBorder="1" applyAlignment="1">
      <alignment vertical="center"/>
    </xf>
    <xf numFmtId="0" fontId="2" fillId="0" borderId="0" xfId="116" applyFill="1" applyBorder="1" applyAlignment="1">
      <alignment vertical="center"/>
    </xf>
    <xf numFmtId="38" fontId="47" fillId="0" borderId="0" xfId="116" applyNumberFormat="1" applyFont="1" applyFill="1" applyBorder="1" applyAlignment="1">
      <alignment vertical="center"/>
    </xf>
    <xf numFmtId="0" fontId="46" fillId="0" borderId="36" xfId="116" applyFont="1" applyFill="1" applyBorder="1" applyAlignment="1">
      <alignment horizontal="distributed" vertical="center" justifyLastLine="1"/>
    </xf>
    <xf numFmtId="0" fontId="47" fillId="0" borderId="34" xfId="116" applyFont="1" applyBorder="1" applyAlignment="1">
      <alignment horizontal="distributed" vertical="center" justifyLastLine="1"/>
    </xf>
    <xf numFmtId="0" fontId="46" fillId="0" borderId="36" xfId="116" applyFont="1" applyBorder="1" applyAlignment="1">
      <alignment horizontal="distributed" vertical="center" justifyLastLine="1"/>
    </xf>
    <xf numFmtId="193" fontId="47" fillId="0" borderId="35" xfId="116" applyNumberFormat="1" applyFont="1" applyFill="1" applyBorder="1" applyAlignment="1">
      <alignment horizontal="left" vertical="center" indent="1"/>
    </xf>
    <xf numFmtId="0" fontId="47" fillId="0" borderId="36" xfId="116" applyFont="1" applyFill="1" applyBorder="1" applyAlignment="1">
      <alignment horizontal="left" vertical="center" indent="1"/>
    </xf>
    <xf numFmtId="0" fontId="2" fillId="0" borderId="15" xfId="116" applyBorder="1" applyAlignment="1">
      <alignment vertical="center"/>
    </xf>
    <xf numFmtId="176" fontId="47" fillId="0" borderId="15" xfId="116" applyNumberFormat="1" applyFont="1" applyBorder="1" applyAlignment="1">
      <alignment vertical="center"/>
    </xf>
    <xf numFmtId="0" fontId="47" fillId="0" borderId="19" xfId="116" applyFont="1" applyFill="1" applyBorder="1" applyAlignment="1">
      <alignment vertical="center"/>
    </xf>
    <xf numFmtId="0" fontId="47" fillId="0" borderId="35" xfId="116" applyFont="1" applyFill="1" applyBorder="1" applyAlignment="1">
      <alignment horizontal="left" vertical="center" indent="1"/>
    </xf>
    <xf numFmtId="0" fontId="46" fillId="0" borderId="19" xfId="116" applyFont="1" applyFill="1" applyBorder="1" applyAlignment="1">
      <alignment horizontal="distributed" vertical="center" justifyLastLine="1"/>
    </xf>
    <xf numFmtId="0" fontId="47" fillId="0" borderId="35" xfId="116" quotePrefix="1" applyFont="1" applyFill="1" applyBorder="1" applyAlignment="1">
      <alignment horizontal="left" vertical="center" indent="1"/>
    </xf>
    <xf numFmtId="193" fontId="47" fillId="0" borderId="35" xfId="116" quotePrefix="1" applyNumberFormat="1" applyFont="1" applyFill="1" applyBorder="1" applyAlignment="1">
      <alignment horizontal="left" vertical="center" indent="1"/>
    </xf>
    <xf numFmtId="0" fontId="47" fillId="0" borderId="0" xfId="116" applyFont="1" applyBorder="1" applyAlignment="1">
      <alignment vertical="center"/>
    </xf>
    <xf numFmtId="0" fontId="7" fillId="0" borderId="0" xfId="116" applyFont="1" applyFill="1" applyAlignment="1">
      <alignment vertical="center"/>
    </xf>
    <xf numFmtId="0" fontId="47" fillId="0" borderId="36" xfId="116" applyFont="1" applyFill="1" applyBorder="1" applyAlignment="1">
      <alignment horizontal="distributed" vertical="center" justifyLastLine="1"/>
    </xf>
    <xf numFmtId="0" fontId="8" fillId="0" borderId="0" xfId="116" applyFont="1" applyAlignment="1">
      <alignment vertical="center"/>
    </xf>
    <xf numFmtId="0" fontId="8" fillId="0" borderId="0" xfId="116" applyFont="1" applyFill="1" applyAlignment="1">
      <alignment vertical="center"/>
    </xf>
    <xf numFmtId="0" fontId="4" fillId="0" borderId="15" xfId="116" applyFont="1" applyFill="1" applyBorder="1" applyAlignment="1">
      <alignment vertical="center"/>
    </xf>
    <xf numFmtId="176" fontId="51" fillId="0" borderId="15" xfId="116" applyNumberFormat="1" applyFont="1" applyFill="1" applyBorder="1" applyAlignment="1">
      <alignment vertical="center"/>
    </xf>
    <xf numFmtId="0" fontId="7" fillId="0" borderId="0" xfId="116" applyFont="1" applyAlignment="1">
      <alignment vertical="center"/>
    </xf>
    <xf numFmtId="0" fontId="47" fillId="0" borderId="35" xfId="116" applyFont="1" applyFill="1" applyBorder="1" applyAlignment="1">
      <alignment horizontal="right" vertical="center" indent="1"/>
    </xf>
    <xf numFmtId="0" fontId="46" fillId="0" borderId="0" xfId="116" applyFont="1" applyFill="1" applyBorder="1" applyAlignment="1">
      <alignment horizontal="left" vertical="center" indent="1"/>
    </xf>
    <xf numFmtId="0" fontId="46" fillId="0" borderId="36" xfId="116" applyFont="1" applyFill="1" applyBorder="1" applyAlignment="1">
      <alignment horizontal="left" vertical="center" indent="1"/>
    </xf>
    <xf numFmtId="199" fontId="46" fillId="0" borderId="0" xfId="116" applyNumberFormat="1" applyFont="1" applyFill="1" applyBorder="1" applyAlignment="1">
      <alignment vertical="center"/>
    </xf>
    <xf numFmtId="0" fontId="8" fillId="0" borderId="0" xfId="116" applyFont="1" applyFill="1" applyBorder="1" applyAlignment="1">
      <alignment horizontal="left" vertical="center"/>
    </xf>
    <xf numFmtId="0" fontId="7" fillId="0" borderId="0" xfId="116" applyFont="1" applyFill="1" applyBorder="1" applyAlignment="1">
      <alignment horizontal="left" vertical="center"/>
    </xf>
    <xf numFmtId="0" fontId="47" fillId="0" borderId="35" xfId="116" applyFont="1" applyFill="1" applyBorder="1" applyAlignment="1">
      <alignment horizontal="right" vertical="center"/>
    </xf>
    <xf numFmtId="199" fontId="46" fillId="0" borderId="36" xfId="116" applyNumberFormat="1" applyFont="1" applyFill="1" applyBorder="1" applyAlignment="1">
      <alignment vertical="center"/>
    </xf>
    <xf numFmtId="38" fontId="8" fillId="0" borderId="0" xfId="99" applyFont="1" applyFill="1" applyBorder="1" applyAlignment="1">
      <alignment horizontal="left" vertical="center" indent="1"/>
    </xf>
    <xf numFmtId="38" fontId="52" fillId="0" borderId="0" xfId="99" applyFont="1" applyFill="1" applyBorder="1" applyAlignment="1">
      <alignment horizontal="center" vertical="center"/>
    </xf>
    <xf numFmtId="0" fontId="4" fillId="0" borderId="36" xfId="116" applyFont="1" applyFill="1" applyBorder="1" applyAlignment="1">
      <alignment vertical="center"/>
    </xf>
    <xf numFmtId="0" fontId="4" fillId="0" borderId="19" xfId="116" applyFont="1" applyFill="1" applyBorder="1" applyAlignment="1">
      <alignment vertical="center"/>
    </xf>
    <xf numFmtId="0" fontId="4" fillId="0" borderId="34" xfId="116" applyFont="1" applyFill="1" applyBorder="1" applyAlignment="1">
      <alignment vertical="center"/>
    </xf>
    <xf numFmtId="38" fontId="4" fillId="0" borderId="15" xfId="99" applyFont="1" applyFill="1" applyBorder="1" applyAlignment="1">
      <alignment vertical="center"/>
    </xf>
    <xf numFmtId="0" fontId="6" fillId="0" borderId="0" xfId="116" applyFont="1" applyBorder="1" applyAlignment="1">
      <alignment horizontal="center"/>
    </xf>
    <xf numFmtId="0" fontId="47" fillId="0" borderId="15" xfId="116" applyFont="1" applyFill="1" applyBorder="1" applyAlignment="1">
      <alignment horizontal="center" vertical="center"/>
    </xf>
    <xf numFmtId="0" fontId="47" fillId="0" borderId="34" xfId="116" applyFont="1" applyFill="1" applyBorder="1" applyAlignment="1">
      <alignment horizontal="distributed" vertical="center" justifyLastLine="1"/>
    </xf>
    <xf numFmtId="176" fontId="47" fillId="0" borderId="15" xfId="116" applyNumberFormat="1" applyFont="1" applyFill="1" applyBorder="1" applyAlignment="1">
      <alignment vertical="center"/>
    </xf>
    <xf numFmtId="176" fontId="47" fillId="0" borderId="39" xfId="116" applyNumberFormat="1" applyFont="1" applyFill="1" applyBorder="1" applyAlignment="1">
      <alignment vertical="center"/>
    </xf>
    <xf numFmtId="38" fontId="47" fillId="0" borderId="39" xfId="99" applyFont="1" applyFill="1" applyBorder="1" applyAlignment="1">
      <alignment vertical="center"/>
    </xf>
    <xf numFmtId="0" fontId="47" fillId="0" borderId="40" xfId="116" applyFont="1" applyFill="1" applyBorder="1" applyAlignment="1">
      <alignment vertical="center"/>
    </xf>
    <xf numFmtId="0" fontId="47" fillId="0" borderId="40" xfId="116" applyFont="1" applyFill="1" applyBorder="1" applyAlignment="1">
      <alignment horizontal="left" vertical="center" indent="1"/>
    </xf>
    <xf numFmtId="0" fontId="46" fillId="0" borderId="40" xfId="116" applyFont="1" applyFill="1" applyBorder="1" applyAlignment="1">
      <alignment horizontal="left" vertical="center" indent="1"/>
    </xf>
    <xf numFmtId="199" fontId="46" fillId="0" borderId="40" xfId="116" applyNumberFormat="1" applyFont="1" applyFill="1" applyBorder="1" applyAlignment="1">
      <alignment vertical="center"/>
    </xf>
    <xf numFmtId="0" fontId="4" fillId="0" borderId="39" xfId="116" applyFont="1" applyFill="1" applyBorder="1" applyAlignment="1">
      <alignment horizontal="distributed" vertical="center" justifyLastLine="1"/>
    </xf>
    <xf numFmtId="0" fontId="47" fillId="0" borderId="41" xfId="116" applyFont="1" applyFill="1" applyBorder="1" applyAlignment="1">
      <alignment vertical="center"/>
    </xf>
    <xf numFmtId="0" fontId="46" fillId="0" borderId="40" xfId="116" applyFont="1" applyFill="1" applyBorder="1" applyAlignment="1">
      <alignment vertical="center"/>
    </xf>
    <xf numFmtId="0" fontId="47" fillId="0" borderId="39" xfId="116" applyFont="1" applyBorder="1" applyAlignment="1">
      <alignment vertical="center"/>
    </xf>
    <xf numFmtId="38" fontId="47" fillId="0" borderId="39" xfId="99" applyFont="1" applyBorder="1" applyAlignment="1">
      <alignment vertical="center"/>
    </xf>
    <xf numFmtId="0" fontId="47" fillId="0" borderId="41" xfId="116" applyFont="1" applyBorder="1" applyAlignment="1">
      <alignment horizontal="distributed" vertical="center" justifyLastLine="1"/>
    </xf>
    <xf numFmtId="0" fontId="46" fillId="0" borderId="40" xfId="116" quotePrefix="1" applyFont="1" applyBorder="1" applyAlignment="1">
      <alignment horizontal="distributed" vertical="center" justifyLastLine="1"/>
    </xf>
    <xf numFmtId="0" fontId="47" fillId="0" borderId="39" xfId="116" applyFont="1" applyFill="1" applyBorder="1" applyAlignment="1">
      <alignment vertical="center"/>
    </xf>
    <xf numFmtId="0" fontId="47" fillId="0" borderId="41" xfId="116" applyFont="1" applyFill="1" applyBorder="1" applyAlignment="1">
      <alignment horizontal="distributed" vertical="center" justifyLastLine="1"/>
    </xf>
    <xf numFmtId="0" fontId="46" fillId="0" borderId="40" xfId="116" quotePrefix="1" applyFont="1" applyFill="1" applyBorder="1" applyAlignment="1">
      <alignment horizontal="distributed" vertical="center" justifyLastLine="1"/>
    </xf>
    <xf numFmtId="0" fontId="47" fillId="0" borderId="41" xfId="116" applyFont="1" applyFill="1" applyBorder="1" applyAlignment="1">
      <alignment horizontal="center" vertical="center"/>
    </xf>
    <xf numFmtId="0" fontId="46" fillId="0" borderId="40" xfId="116" applyFont="1" applyFill="1" applyBorder="1" applyAlignment="1">
      <alignment horizontal="distributed" vertical="center" justifyLastLine="1"/>
    </xf>
    <xf numFmtId="0" fontId="47" fillId="0" borderId="40" xfId="116" quotePrefix="1" applyFont="1" applyFill="1" applyBorder="1" applyAlignment="1">
      <alignment horizontal="distributed" vertical="center" justifyLastLine="1"/>
    </xf>
    <xf numFmtId="38" fontId="51" fillId="0" borderId="39" xfId="99" applyFont="1" applyFill="1" applyBorder="1" applyAlignment="1">
      <alignment vertical="center"/>
    </xf>
    <xf numFmtId="0" fontId="47" fillId="0" borderId="41" xfId="116" applyFont="1" applyFill="1" applyBorder="1" applyAlignment="1">
      <alignment horizontal="distributed" vertical="center"/>
    </xf>
    <xf numFmtId="0" fontId="47" fillId="0" borderId="40" xfId="116" quotePrefix="1" applyFont="1" applyFill="1" applyBorder="1" applyAlignment="1">
      <alignment horizontal="center" vertical="center" justifyLastLine="1"/>
    </xf>
    <xf numFmtId="0" fontId="47" fillId="0" borderId="41" xfId="116" applyFont="1" applyFill="1" applyBorder="1" applyAlignment="1">
      <alignment horizontal="right" vertical="center"/>
    </xf>
    <xf numFmtId="0" fontId="4" fillId="0" borderId="39" xfId="116" applyFont="1" applyFill="1" applyBorder="1" applyAlignment="1">
      <alignment vertical="center"/>
    </xf>
    <xf numFmtId="38" fontId="4" fillId="0" borderId="39" xfId="99" applyFont="1" applyFill="1" applyBorder="1" applyAlignment="1">
      <alignment vertical="center"/>
    </xf>
    <xf numFmtId="38" fontId="47" fillId="0" borderId="40" xfId="116" applyNumberFormat="1" applyFont="1" applyFill="1" applyBorder="1" applyAlignment="1">
      <alignment vertical="center"/>
    </xf>
    <xf numFmtId="0" fontId="4" fillId="0" borderId="16" xfId="116" applyFont="1" applyFill="1" applyBorder="1" applyAlignment="1">
      <alignment vertical="center"/>
    </xf>
    <xf numFmtId="176" fontId="51" fillId="0" borderId="40" xfId="116" applyNumberFormat="1" applyFont="1" applyFill="1" applyBorder="1" applyAlignment="1">
      <alignment vertical="center"/>
    </xf>
    <xf numFmtId="10" fontId="47" fillId="0" borderId="41" xfId="116" applyNumberFormat="1" applyFont="1" applyFill="1" applyBorder="1" applyAlignment="1">
      <alignment horizontal="left" vertical="center"/>
    </xf>
    <xf numFmtId="10" fontId="47" fillId="0" borderId="35" xfId="116" quotePrefix="1" applyNumberFormat="1" applyFont="1" applyFill="1" applyBorder="1" applyAlignment="1">
      <alignment horizontal="left" vertical="center" indent="1"/>
    </xf>
    <xf numFmtId="176" fontId="47" fillId="0" borderId="39" xfId="116" applyNumberFormat="1" applyFont="1" applyBorder="1" applyAlignment="1">
      <alignment vertical="center"/>
    </xf>
    <xf numFmtId="0" fontId="47" fillId="0" borderId="15" xfId="116" applyFont="1" applyFill="1" applyBorder="1" applyAlignment="1">
      <alignment horizontal="center" vertical="center"/>
    </xf>
    <xf numFmtId="0" fontId="47" fillId="0" borderId="34" xfId="116" applyFont="1" applyFill="1" applyBorder="1" applyAlignment="1">
      <alignment horizontal="distributed" vertical="center" justifyLastLine="1"/>
    </xf>
    <xf numFmtId="176" fontId="47" fillId="0" borderId="15" xfId="116" applyNumberFormat="1" applyFont="1" applyFill="1" applyBorder="1" applyAlignment="1">
      <alignment vertical="center"/>
    </xf>
    <xf numFmtId="0" fontId="47" fillId="0" borderId="41" xfId="116" applyFont="1" applyFill="1" applyBorder="1" applyAlignment="1">
      <alignment horizontal="distributed" vertical="center" justifyLastLine="1"/>
    </xf>
    <xf numFmtId="176" fontId="47" fillId="0" borderId="39" xfId="116" applyNumberFormat="1" applyFont="1" applyBorder="1" applyAlignment="1">
      <alignment vertical="center"/>
    </xf>
    <xf numFmtId="176" fontId="47" fillId="0" borderId="15" xfId="116" applyNumberFormat="1" applyFont="1" applyBorder="1" applyAlignment="1">
      <alignment vertical="center"/>
    </xf>
    <xf numFmtId="38" fontId="47" fillId="0" borderId="39" xfId="99" applyFont="1" applyFill="1" applyBorder="1" applyAlignment="1">
      <alignment vertical="center"/>
    </xf>
    <xf numFmtId="0" fontId="2" fillId="0" borderId="15" xfId="116" applyFill="1" applyBorder="1" applyAlignment="1">
      <alignment horizontal="center" vertical="center"/>
    </xf>
    <xf numFmtId="0" fontId="47" fillId="0" borderId="15" xfId="116" applyFont="1" applyFill="1" applyBorder="1" applyAlignment="1">
      <alignment horizontal="center" vertical="center"/>
    </xf>
    <xf numFmtId="176" fontId="47" fillId="0" borderId="15" xfId="116" applyNumberFormat="1" applyFont="1" applyFill="1" applyBorder="1" applyAlignment="1">
      <alignment horizontal="center" vertical="center"/>
    </xf>
    <xf numFmtId="196" fontId="47" fillId="0" borderId="15" xfId="99" applyNumberFormat="1" applyFont="1" applyFill="1" applyBorder="1" applyAlignment="1">
      <alignment vertical="center"/>
    </xf>
    <xf numFmtId="0" fontId="47" fillId="0" borderId="18" xfId="116" applyFont="1" applyFill="1" applyBorder="1" applyAlignment="1">
      <alignment horizontal="distributed" vertical="center"/>
    </xf>
    <xf numFmtId="0" fontId="47" fillId="0" borderId="19" xfId="116" quotePrefix="1" applyFont="1" applyFill="1" applyBorder="1" applyAlignment="1">
      <alignment horizontal="center" vertical="center" justifyLastLine="1"/>
    </xf>
    <xf numFmtId="176" fontId="47" fillId="0" borderId="16" xfId="116" applyNumberFormat="1" applyFont="1" applyFill="1" applyBorder="1" applyAlignment="1">
      <alignment horizontal="center" vertical="center"/>
    </xf>
    <xf numFmtId="196" fontId="47" fillId="0" borderId="16" xfId="99" applyNumberFormat="1" applyFont="1" applyFill="1" applyBorder="1" applyAlignment="1">
      <alignment vertical="center"/>
    </xf>
    <xf numFmtId="199" fontId="46" fillId="0" borderId="19" xfId="116" applyNumberFormat="1" applyFont="1" applyFill="1" applyBorder="1" applyAlignment="1">
      <alignment vertical="center"/>
    </xf>
    <xf numFmtId="176" fontId="51" fillId="0" borderId="16" xfId="116" applyNumberFormat="1" applyFont="1" applyFill="1" applyBorder="1" applyAlignment="1">
      <alignment vertical="center"/>
    </xf>
    <xf numFmtId="38" fontId="4" fillId="0" borderId="16" xfId="99" applyFont="1" applyFill="1" applyBorder="1" applyAlignment="1">
      <alignment vertical="center"/>
    </xf>
    <xf numFmtId="0" fontId="4" fillId="0" borderId="45" xfId="116" applyFont="1" applyFill="1" applyBorder="1" applyAlignment="1">
      <alignment vertical="center"/>
    </xf>
    <xf numFmtId="0" fontId="47" fillId="0" borderId="33" xfId="116" applyFont="1" applyFill="1" applyBorder="1" applyAlignment="1">
      <alignment vertical="center"/>
    </xf>
    <xf numFmtId="0" fontId="4" fillId="0" borderId="32" xfId="116" applyFont="1" applyFill="1" applyBorder="1" applyAlignment="1">
      <alignment vertical="center"/>
    </xf>
    <xf numFmtId="0" fontId="4" fillId="0" borderId="33" xfId="116" applyFont="1" applyFill="1" applyBorder="1" applyAlignment="1">
      <alignment vertical="center"/>
    </xf>
    <xf numFmtId="0" fontId="47" fillId="0" borderId="45" xfId="116" applyFont="1" applyFill="1" applyBorder="1" applyAlignment="1">
      <alignment horizontal="distributed" vertical="center"/>
    </xf>
    <xf numFmtId="0" fontId="47" fillId="0" borderId="33" xfId="116" quotePrefix="1" applyFont="1" applyFill="1" applyBorder="1" applyAlignment="1">
      <alignment horizontal="center" vertical="center" justifyLastLine="1"/>
    </xf>
    <xf numFmtId="0" fontId="47" fillId="0" borderId="32" xfId="116" applyFont="1" applyFill="1" applyBorder="1" applyAlignment="1">
      <alignment horizontal="right" vertical="center"/>
    </xf>
    <xf numFmtId="199" fontId="46" fillId="0" borderId="33" xfId="116" applyNumberFormat="1" applyFont="1" applyFill="1" applyBorder="1" applyAlignment="1">
      <alignment vertical="center"/>
    </xf>
    <xf numFmtId="9" fontId="6" fillId="0" borderId="0" xfId="90" applyFont="1" applyBorder="1" applyAlignment="1">
      <alignment horizontal="center" vertical="center"/>
    </xf>
    <xf numFmtId="197" fontId="6" fillId="0" borderId="0" xfId="116" applyNumberFormat="1" applyFont="1" applyBorder="1" applyAlignment="1">
      <alignment horizontal="center" vertical="center"/>
    </xf>
    <xf numFmtId="0" fontId="6" fillId="0" borderId="0" xfId="116" applyFont="1" applyBorder="1" applyAlignment="1">
      <alignment horizontal="distributed" vertical="center" justifyLastLine="1"/>
    </xf>
    <xf numFmtId="197" fontId="48" fillId="0" borderId="0" xfId="116" applyNumberFormat="1" applyFont="1" applyBorder="1" applyAlignment="1">
      <alignment horizontal="center" vertical="center" justifyLastLine="1"/>
    </xf>
    <xf numFmtId="0" fontId="6" fillId="0" borderId="0" xfId="116" applyFont="1" applyAlignment="1">
      <alignment horizontal="center" vertical="center" justifyLastLine="1"/>
    </xf>
    <xf numFmtId="0" fontId="48" fillId="0" borderId="0" xfId="116" applyFont="1" applyBorder="1" applyAlignment="1">
      <alignment vertical="center" justifyLastLine="1"/>
    </xf>
    <xf numFmtId="0" fontId="6" fillId="0" borderId="0" xfId="116" applyFont="1" applyBorder="1" applyAlignment="1">
      <alignment horizontal="left" vertical="center" justifyLastLine="1"/>
    </xf>
    <xf numFmtId="0" fontId="6" fillId="0" borderId="0" xfId="116" applyFont="1" applyBorder="1" applyAlignment="1">
      <alignment vertical="center" justifyLastLine="1"/>
    </xf>
    <xf numFmtId="38" fontId="6" fillId="0" borderId="0" xfId="116" applyNumberFormat="1" applyFont="1" applyBorder="1" applyAlignment="1">
      <alignment vertical="center" justifyLastLine="1"/>
    </xf>
    <xf numFmtId="9" fontId="6" fillId="0" borderId="0" xfId="90" applyFont="1" applyBorder="1" applyAlignment="1">
      <alignment vertical="center"/>
    </xf>
    <xf numFmtId="197" fontId="6" fillId="0" borderId="0" xfId="116" applyNumberFormat="1" applyFont="1" applyBorder="1" applyAlignment="1">
      <alignment vertical="center"/>
    </xf>
    <xf numFmtId="197" fontId="48" fillId="0" borderId="0" xfId="116" applyNumberFormat="1" applyFont="1" applyBorder="1" applyAlignment="1">
      <alignment vertical="center" justifyLastLine="1"/>
    </xf>
    <xf numFmtId="197" fontId="6" fillId="0" borderId="0" xfId="90" applyNumberFormat="1" applyFont="1" applyBorder="1" applyAlignment="1">
      <alignment vertical="center"/>
    </xf>
    <xf numFmtId="0" fontId="6" fillId="0" borderId="35" xfId="116" applyFont="1" applyBorder="1" applyAlignment="1">
      <alignment horizontal="distributed" vertical="center" justifyLastLine="1"/>
    </xf>
    <xf numFmtId="0" fontId="4" fillId="0" borderId="34" xfId="116" applyFont="1" applyBorder="1" applyAlignment="1"/>
    <xf numFmtId="0" fontId="4" fillId="0" borderId="35" xfId="116" applyFont="1" applyBorder="1" applyAlignment="1"/>
    <xf numFmtId="0" fontId="4" fillId="0" borderId="36" xfId="116" applyFont="1" applyBorder="1" applyAlignment="1"/>
    <xf numFmtId="0" fontId="4" fillId="0" borderId="18" xfId="116" applyFont="1" applyBorder="1" applyAlignment="1"/>
    <xf numFmtId="0" fontId="4" fillId="0" borderId="19" xfId="116" applyFont="1" applyBorder="1" applyAlignment="1"/>
    <xf numFmtId="0" fontId="4" fillId="0" borderId="45" xfId="116" applyFont="1" applyBorder="1" applyAlignment="1"/>
    <xf numFmtId="0" fontId="4" fillId="0" borderId="32" xfId="116" applyFont="1" applyBorder="1" applyAlignment="1"/>
    <xf numFmtId="0" fontId="4" fillId="0" borderId="33" xfId="116" applyFont="1" applyBorder="1" applyAlignment="1"/>
    <xf numFmtId="0" fontId="53" fillId="0" borderId="0" xfId="116" applyFont="1" applyBorder="1" applyAlignment="1"/>
    <xf numFmtId="9" fontId="6" fillId="0" borderId="0" xfId="90" applyFont="1" applyBorder="1" applyAlignment="1">
      <alignment horizontal="center" vertical="center"/>
    </xf>
    <xf numFmtId="197" fontId="6" fillId="0" borderId="0" xfId="116" applyNumberFormat="1" applyFont="1" applyBorder="1" applyAlignment="1">
      <alignment horizontal="center" vertical="center"/>
    </xf>
    <xf numFmtId="0" fontId="6" fillId="0" borderId="0" xfId="116" applyFont="1" applyBorder="1" applyAlignment="1">
      <alignment horizontal="distributed" vertical="center" justifyLastLine="1"/>
    </xf>
    <xf numFmtId="197" fontId="48" fillId="0" borderId="0" xfId="116" applyNumberFormat="1" applyFont="1" applyBorder="1" applyAlignment="1">
      <alignment horizontal="center" vertical="center" justifyLastLine="1"/>
    </xf>
    <xf numFmtId="0" fontId="6" fillId="0" borderId="0" xfId="116" applyFont="1" applyAlignment="1">
      <alignment horizontal="center" vertical="center" justifyLastLine="1"/>
    </xf>
    <xf numFmtId="0" fontId="6" fillId="0" borderId="0" xfId="116" applyFont="1" applyBorder="1" applyAlignment="1">
      <alignment wrapText="1"/>
    </xf>
    <xf numFmtId="197" fontId="6" fillId="0" borderId="0" xfId="116" applyNumberFormat="1" applyFont="1" applyBorder="1" applyAlignment="1">
      <alignment vertical="center" justifyLastLine="1"/>
    </xf>
    <xf numFmtId="197" fontId="6" fillId="0" borderId="18" xfId="122" applyNumberFormat="1" applyFont="1" applyBorder="1" applyAlignment="1">
      <alignment vertical="center"/>
    </xf>
    <xf numFmtId="197" fontId="6" fillId="0" borderId="0" xfId="122" applyNumberFormat="1" applyFont="1" applyBorder="1" applyAlignment="1">
      <alignment vertical="center"/>
    </xf>
    <xf numFmtId="197" fontId="6" fillId="0" borderId="18" xfId="116" applyNumberFormat="1" applyFont="1" applyBorder="1" applyAlignment="1">
      <alignment vertical="center"/>
    </xf>
    <xf numFmtId="0" fontId="6" fillId="0" borderId="0" xfId="116" applyFont="1" applyBorder="1" applyAlignment="1">
      <alignment vertical="center"/>
    </xf>
    <xf numFmtId="0" fontId="6" fillId="0" borderId="18" xfId="116" applyFont="1" applyBorder="1" applyAlignment="1">
      <alignment vertical="center"/>
    </xf>
    <xf numFmtId="0" fontId="47" fillId="0" borderId="0" xfId="116" applyFont="1" applyFill="1" applyBorder="1" applyAlignment="1">
      <alignment horizontal="right" vertical="center" justifyLastLine="1"/>
    </xf>
    <xf numFmtId="0" fontId="47" fillId="0" borderId="39" xfId="116" applyFont="1" applyFill="1" applyBorder="1" applyAlignment="1">
      <alignment horizontal="center" vertical="center" wrapText="1"/>
    </xf>
    <xf numFmtId="0" fontId="47" fillId="0" borderId="15" xfId="116" applyFont="1" applyFill="1" applyBorder="1" applyAlignment="1">
      <alignment horizontal="center" vertical="center"/>
    </xf>
    <xf numFmtId="0" fontId="47" fillId="0" borderId="34" xfId="116" applyFont="1" applyFill="1" applyBorder="1" applyAlignment="1">
      <alignment horizontal="distributed" vertical="center" justifyLastLine="1"/>
    </xf>
    <xf numFmtId="0" fontId="2" fillId="0" borderId="36" xfId="116" applyFill="1" applyBorder="1" applyAlignment="1">
      <alignment horizontal="distributed" vertical="center" justifyLastLine="1"/>
    </xf>
    <xf numFmtId="176" fontId="47" fillId="0" borderId="39" xfId="116" applyNumberFormat="1" applyFont="1" applyFill="1" applyBorder="1" applyAlignment="1">
      <alignment vertical="center"/>
    </xf>
    <xf numFmtId="176" fontId="47" fillId="0" borderId="15" xfId="116" applyNumberFormat="1" applyFont="1" applyFill="1" applyBorder="1" applyAlignment="1">
      <alignment vertical="center"/>
    </xf>
    <xf numFmtId="0" fontId="47" fillId="0" borderId="41" xfId="116" applyFont="1" applyFill="1" applyBorder="1" applyAlignment="1">
      <alignment horizontal="distributed" vertical="center" justifyLastLine="1"/>
    </xf>
    <xf numFmtId="0" fontId="2" fillId="0" borderId="40" xfId="116" applyFill="1" applyBorder="1" applyAlignment="1">
      <alignment horizontal="distributed" vertical="center" justifyLastLine="1"/>
    </xf>
    <xf numFmtId="0" fontId="47" fillId="0" borderId="39" xfId="116" applyFont="1" applyFill="1" applyBorder="1" applyAlignment="1">
      <alignment horizontal="center" vertical="center"/>
    </xf>
    <xf numFmtId="0" fontId="2" fillId="0" borderId="15" xfId="116" applyFill="1" applyBorder="1" applyAlignment="1">
      <alignment vertical="center"/>
    </xf>
    <xf numFmtId="176" fontId="47" fillId="0" borderId="39" xfId="116" applyNumberFormat="1" applyFont="1" applyFill="1" applyBorder="1" applyAlignment="1">
      <alignment horizontal="center" vertical="center"/>
    </xf>
    <xf numFmtId="0" fontId="2" fillId="0" borderId="15" xfId="116" applyFill="1" applyBorder="1" applyAlignment="1">
      <alignment horizontal="center" vertical="center"/>
    </xf>
    <xf numFmtId="176" fontId="47" fillId="0" borderId="15" xfId="116" applyNumberFormat="1" applyFont="1" applyFill="1" applyBorder="1" applyAlignment="1">
      <alignment horizontal="center" vertical="center"/>
    </xf>
    <xf numFmtId="0" fontId="47" fillId="0" borderId="34" xfId="116" applyFont="1" applyFill="1" applyBorder="1" applyAlignment="1">
      <alignment horizontal="center" vertical="center" justifyLastLine="1"/>
    </xf>
    <xf numFmtId="0" fontId="47" fillId="0" borderId="41" xfId="116" applyFont="1" applyFill="1" applyBorder="1" applyAlignment="1">
      <alignment horizontal="center" vertical="center" justifyLastLine="1"/>
    </xf>
    <xf numFmtId="176" fontId="2" fillId="0" borderId="15" xfId="116" applyNumberFormat="1" applyFill="1" applyBorder="1" applyAlignment="1">
      <alignment vertical="center"/>
    </xf>
    <xf numFmtId="0" fontId="4" fillId="0" borderId="22" xfId="116" applyFont="1" applyFill="1" applyBorder="1" applyAlignment="1">
      <alignment horizontal="distributed" vertical="center" justifyLastLine="1"/>
    </xf>
    <xf numFmtId="0" fontId="2" fillId="0" borderId="21" xfId="116" applyFill="1" applyBorder="1" applyAlignment="1">
      <alignment horizontal="distributed" vertical="center" justifyLastLine="1"/>
    </xf>
    <xf numFmtId="196" fontId="47" fillId="0" borderId="39" xfId="99" applyNumberFormat="1" applyFont="1" applyFill="1" applyBorder="1" applyAlignment="1">
      <alignment vertical="center"/>
    </xf>
    <xf numFmtId="196" fontId="47" fillId="0" borderId="15" xfId="99" applyNumberFormat="1" applyFont="1" applyFill="1" applyBorder="1" applyAlignment="1">
      <alignment vertical="center"/>
    </xf>
    <xf numFmtId="176" fontId="47" fillId="31" borderId="39" xfId="116" applyNumberFormat="1" applyFont="1" applyFill="1" applyBorder="1" applyAlignment="1">
      <alignment vertical="center"/>
    </xf>
    <xf numFmtId="176" fontId="47" fillId="31" borderId="15" xfId="116" applyNumberFormat="1" applyFont="1" applyFill="1" applyBorder="1" applyAlignment="1">
      <alignment vertical="center"/>
    </xf>
    <xf numFmtId="0" fontId="47" fillId="0" borderId="39" xfId="116" applyFont="1" applyBorder="1" applyAlignment="1">
      <alignment horizontal="center" vertical="center"/>
    </xf>
    <xf numFmtId="0" fontId="47" fillId="0" borderId="15" xfId="116" applyFont="1" applyBorder="1" applyAlignment="1">
      <alignment horizontal="center" vertical="center"/>
    </xf>
    <xf numFmtId="38" fontId="44" fillId="0" borderId="17" xfId="99" applyFont="1" applyFill="1" applyBorder="1" applyAlignment="1">
      <alignment horizontal="center" vertical="center"/>
    </xf>
    <xf numFmtId="176" fontId="47" fillId="30" borderId="39" xfId="116" applyNumberFormat="1" applyFont="1" applyFill="1" applyBorder="1" applyAlignment="1">
      <alignment vertical="center"/>
    </xf>
    <xf numFmtId="176" fontId="47" fillId="30" borderId="15" xfId="116" applyNumberFormat="1" applyFont="1" applyFill="1" applyBorder="1" applyAlignment="1">
      <alignment vertical="center"/>
    </xf>
    <xf numFmtId="176" fontId="47" fillId="0" borderId="39" xfId="116" applyNumberFormat="1" applyFont="1" applyBorder="1" applyAlignment="1">
      <alignment vertical="center"/>
    </xf>
    <xf numFmtId="176" fontId="2" fillId="0" borderId="15" xfId="116" applyNumberFormat="1" applyBorder="1" applyAlignment="1">
      <alignment vertical="center"/>
    </xf>
    <xf numFmtId="176" fontId="2" fillId="30" borderId="15" xfId="116" applyNumberFormat="1" applyFill="1" applyBorder="1" applyAlignment="1">
      <alignment vertical="center"/>
    </xf>
    <xf numFmtId="0" fontId="4" fillId="0" borderId="21" xfId="116" applyFont="1" applyFill="1" applyBorder="1" applyAlignment="1">
      <alignment horizontal="distributed" vertical="center" justifyLastLine="1"/>
    </xf>
    <xf numFmtId="0" fontId="2" fillId="0" borderId="15" xfId="116" applyFill="1" applyBorder="1"/>
    <xf numFmtId="38" fontId="44" fillId="0" borderId="4" xfId="99" applyFont="1" applyFill="1" applyBorder="1" applyAlignment="1">
      <alignment horizontal="center" vertical="center"/>
    </xf>
    <xf numFmtId="0" fontId="44" fillId="0" borderId="4" xfId="116" applyFont="1" applyFill="1" applyBorder="1" applyAlignment="1">
      <alignment horizontal="center" vertical="center"/>
    </xf>
    <xf numFmtId="0" fontId="2" fillId="0" borderId="4" xfId="116" applyFill="1" applyBorder="1" applyAlignment="1">
      <alignment vertical="center"/>
    </xf>
    <xf numFmtId="0" fontId="2" fillId="0" borderId="21" xfId="116" applyFill="1" applyBorder="1" applyAlignment="1">
      <alignment vertical="center"/>
    </xf>
    <xf numFmtId="196" fontId="47" fillId="0" borderId="39" xfId="99" applyNumberFormat="1" applyFont="1" applyFill="1" applyBorder="1" applyAlignment="1">
      <alignment horizontal="right" vertical="center"/>
    </xf>
    <xf numFmtId="196" fontId="47" fillId="0" borderId="15" xfId="99" applyNumberFormat="1" applyFont="1" applyFill="1" applyBorder="1" applyAlignment="1">
      <alignment horizontal="right" vertical="center"/>
    </xf>
    <xf numFmtId="0" fontId="53" fillId="0" borderId="34" xfId="116" applyFont="1" applyBorder="1" applyAlignment="1">
      <alignment horizontal="center"/>
    </xf>
    <xf numFmtId="0" fontId="53" fillId="0" borderId="36" xfId="116" applyFont="1" applyBorder="1" applyAlignment="1">
      <alignment horizontal="center"/>
    </xf>
    <xf numFmtId="0" fontId="53" fillId="0" borderId="45" xfId="116" applyFont="1" applyBorder="1" applyAlignment="1">
      <alignment horizontal="center"/>
    </xf>
    <xf numFmtId="0" fontId="53" fillId="0" borderId="33" xfId="116" applyFont="1" applyBorder="1" applyAlignment="1">
      <alignment horizontal="center"/>
    </xf>
    <xf numFmtId="197" fontId="53" fillId="0" borderId="5" xfId="116" applyNumberFormat="1" applyFont="1" applyBorder="1" applyAlignment="1">
      <alignment horizontal="right" vertical="center"/>
    </xf>
    <xf numFmtId="0" fontId="53" fillId="0" borderId="5" xfId="116" applyFont="1" applyBorder="1" applyAlignment="1">
      <alignment horizontal="right" vertical="center"/>
    </xf>
    <xf numFmtId="0" fontId="53" fillId="0" borderId="35" xfId="116" applyFont="1" applyBorder="1" applyAlignment="1">
      <alignment horizontal="center"/>
    </xf>
    <xf numFmtId="0" fontId="53" fillId="0" borderId="32" xfId="116" applyFont="1" applyBorder="1" applyAlignment="1">
      <alignment horizontal="center"/>
    </xf>
    <xf numFmtId="197" fontId="53" fillId="0" borderId="34" xfId="116" applyNumberFormat="1" applyFont="1" applyBorder="1" applyAlignment="1">
      <alignment horizontal="right"/>
    </xf>
    <xf numFmtId="0" fontId="53" fillId="0" borderId="35" xfId="116" applyFont="1" applyBorder="1" applyAlignment="1">
      <alignment horizontal="right"/>
    </xf>
    <xf numFmtId="0" fontId="53" fillId="0" borderId="36" xfId="116" applyFont="1" applyBorder="1" applyAlignment="1">
      <alignment horizontal="right"/>
    </xf>
    <xf numFmtId="0" fontId="53" fillId="0" borderId="45" xfId="116" applyFont="1" applyBorder="1" applyAlignment="1">
      <alignment horizontal="right"/>
    </xf>
    <xf numFmtId="0" fontId="53" fillId="0" borderId="32" xfId="116" applyFont="1" applyBorder="1" applyAlignment="1">
      <alignment horizontal="right"/>
    </xf>
    <xf numFmtId="0" fontId="53" fillId="0" borderId="33" xfId="116" applyFont="1" applyBorder="1" applyAlignment="1">
      <alignment horizontal="right"/>
    </xf>
    <xf numFmtId="0" fontId="6" fillId="0" borderId="0" xfId="116" applyFont="1" applyBorder="1" applyAlignment="1">
      <alignment horizontal="left"/>
    </xf>
    <xf numFmtId="0" fontId="6" fillId="0" borderId="32" xfId="116" applyFont="1" applyBorder="1" applyAlignment="1">
      <alignment horizontal="left"/>
    </xf>
    <xf numFmtId="0" fontId="48" fillId="0" borderId="0" xfId="116" applyFont="1" applyBorder="1" applyAlignment="1">
      <alignment horizontal="left"/>
    </xf>
    <xf numFmtId="0" fontId="6" fillId="0" borderId="39" xfId="116" applyFont="1" applyBorder="1" applyAlignment="1">
      <alignment horizontal="center" vertical="center"/>
    </xf>
    <xf numFmtId="0" fontId="6" fillId="0" borderId="16" xfId="116" applyFont="1" applyBorder="1" applyAlignment="1">
      <alignment horizontal="center" vertical="center"/>
    </xf>
    <xf numFmtId="0" fontId="6" fillId="0" borderId="15" xfId="116" applyFont="1" applyBorder="1" applyAlignment="1">
      <alignment horizontal="center" vertical="center"/>
    </xf>
    <xf numFmtId="197" fontId="6" fillId="0" borderId="34" xfId="116" applyNumberFormat="1" applyFont="1" applyBorder="1" applyAlignment="1">
      <alignment horizontal="center" vertical="center"/>
    </xf>
    <xf numFmtId="197" fontId="6" fillId="0" borderId="35" xfId="116" applyNumberFormat="1" applyFont="1" applyBorder="1" applyAlignment="1">
      <alignment horizontal="center" vertical="center"/>
    </xf>
    <xf numFmtId="197" fontId="6" fillId="0" borderId="18" xfId="116" applyNumberFormat="1" applyFont="1" applyBorder="1" applyAlignment="1">
      <alignment horizontal="center" vertical="center"/>
    </xf>
    <xf numFmtId="197" fontId="6" fillId="0" borderId="0" xfId="116" applyNumberFormat="1" applyFont="1" applyBorder="1" applyAlignment="1">
      <alignment horizontal="center" vertical="center"/>
    </xf>
    <xf numFmtId="197" fontId="6" fillId="0" borderId="45" xfId="116" applyNumberFormat="1" applyFont="1" applyBorder="1" applyAlignment="1">
      <alignment horizontal="center" vertical="center"/>
    </xf>
    <xf numFmtId="197" fontId="6" fillId="0" borderId="32" xfId="116" applyNumberFormat="1" applyFont="1" applyBorder="1" applyAlignment="1">
      <alignment horizontal="center" vertical="center"/>
    </xf>
    <xf numFmtId="0" fontId="53" fillId="0" borderId="35" xfId="116" applyFont="1" applyBorder="1" applyAlignment="1">
      <alignment horizontal="center" vertical="center"/>
    </xf>
    <xf numFmtId="0" fontId="53" fillId="0" borderId="0" xfId="116" applyFont="1" applyBorder="1" applyAlignment="1">
      <alignment horizontal="center" vertical="center"/>
    </xf>
    <xf numFmtId="0" fontId="53" fillId="0" borderId="32" xfId="116" applyFont="1" applyBorder="1" applyAlignment="1">
      <alignment horizontal="center" vertical="center"/>
    </xf>
    <xf numFmtId="0" fontId="6" fillId="0" borderId="35" xfId="116" applyFont="1" applyBorder="1" applyAlignment="1">
      <alignment horizontal="center" vertical="center"/>
    </xf>
    <xf numFmtId="0" fontId="6" fillId="0" borderId="0" xfId="116" applyFont="1" applyBorder="1" applyAlignment="1">
      <alignment horizontal="center" vertical="center"/>
    </xf>
    <xf numFmtId="0" fontId="6" fillId="0" borderId="32" xfId="116" applyFont="1" applyBorder="1" applyAlignment="1">
      <alignment horizontal="center" vertical="center"/>
    </xf>
    <xf numFmtId="197" fontId="6" fillId="0" borderId="36" xfId="116" applyNumberFormat="1" applyFont="1" applyBorder="1" applyAlignment="1">
      <alignment horizontal="center" vertical="center"/>
    </xf>
    <xf numFmtId="0" fontId="6" fillId="0" borderId="19" xfId="116" applyFont="1" applyBorder="1" applyAlignment="1">
      <alignment horizontal="center" vertical="center"/>
    </xf>
    <xf numFmtId="0" fontId="6" fillId="0" borderId="33" xfId="116" applyFont="1" applyBorder="1" applyAlignment="1">
      <alignment horizontal="center" vertical="center"/>
    </xf>
    <xf numFmtId="0" fontId="73" fillId="0" borderId="35" xfId="116" applyFont="1" applyBorder="1" applyAlignment="1">
      <alignment horizontal="center" vertical="center"/>
    </xf>
    <xf numFmtId="0" fontId="73" fillId="0" borderId="32" xfId="116" applyFont="1" applyBorder="1" applyAlignment="1">
      <alignment horizontal="center" vertical="center"/>
    </xf>
    <xf numFmtId="197" fontId="6" fillId="0" borderId="35" xfId="116" applyNumberFormat="1" applyFont="1" applyBorder="1" applyAlignment="1">
      <alignment horizontal="center"/>
    </xf>
    <xf numFmtId="197" fontId="6" fillId="0" borderId="36" xfId="116" applyNumberFormat="1" applyFont="1" applyBorder="1" applyAlignment="1">
      <alignment horizontal="center"/>
    </xf>
    <xf numFmtId="197" fontId="6" fillId="0" borderId="32" xfId="116" applyNumberFormat="1" applyFont="1" applyBorder="1" applyAlignment="1">
      <alignment horizontal="center"/>
    </xf>
    <xf numFmtId="197" fontId="6" fillId="0" borderId="33" xfId="116" applyNumberFormat="1" applyFont="1" applyBorder="1" applyAlignment="1">
      <alignment horizontal="center"/>
    </xf>
    <xf numFmtId="0" fontId="53" fillId="0" borderId="18" xfId="116" applyFont="1" applyBorder="1" applyAlignment="1">
      <alignment horizontal="center"/>
    </xf>
    <xf numFmtId="0" fontId="6" fillId="0" borderId="0" xfId="116" applyFont="1" applyBorder="1" applyAlignment="1">
      <alignment horizontal="center" vertical="center" justifyLastLine="1"/>
    </xf>
    <xf numFmtId="9" fontId="6" fillId="0" borderId="0" xfId="90" applyFont="1" applyBorder="1" applyAlignment="1">
      <alignment horizontal="center" vertical="center"/>
    </xf>
    <xf numFmtId="0" fontId="6" fillId="0" borderId="36" xfId="116" applyFont="1" applyBorder="1" applyAlignment="1">
      <alignment horizontal="center" vertical="center"/>
    </xf>
    <xf numFmtId="0" fontId="6" fillId="0" borderId="18" xfId="116" applyFont="1" applyBorder="1" applyAlignment="1">
      <alignment horizontal="center" vertical="center"/>
    </xf>
    <xf numFmtId="0" fontId="6" fillId="0" borderId="45" xfId="116" applyFont="1" applyBorder="1" applyAlignment="1">
      <alignment horizontal="center" vertical="center"/>
    </xf>
    <xf numFmtId="0" fontId="72" fillId="0" borderId="18" xfId="116" applyFont="1" applyBorder="1" applyAlignment="1">
      <alignment horizontal="center" vertical="center"/>
    </xf>
    <xf numFmtId="0" fontId="6" fillId="0" borderId="31" xfId="116" applyFont="1" applyBorder="1" applyAlignment="1">
      <alignment horizontal="distributed" vertical="center" justifyLastLine="1"/>
    </xf>
    <xf numFmtId="0" fontId="6" fillId="0" borderId="25" xfId="116" applyFont="1" applyBorder="1" applyAlignment="1">
      <alignment horizontal="distributed" vertical="center" justifyLastLine="1"/>
    </xf>
    <xf numFmtId="0" fontId="6" fillId="0" borderId="26" xfId="116" applyFont="1" applyBorder="1" applyAlignment="1">
      <alignment horizontal="distributed" vertical="center" justifyLastLine="1"/>
    </xf>
    <xf numFmtId="38" fontId="6" fillId="0" borderId="27" xfId="116" applyNumberFormat="1" applyFont="1" applyBorder="1" applyAlignment="1">
      <alignment horizontal="center" vertical="center" justifyLastLine="1"/>
    </xf>
    <xf numFmtId="38" fontId="6" fillId="0" borderId="28" xfId="116" applyNumberFormat="1" applyFont="1" applyBorder="1" applyAlignment="1">
      <alignment horizontal="center" vertical="center" justifyLastLine="1"/>
    </xf>
    <xf numFmtId="38" fontId="6" fillId="0" borderId="30" xfId="116" applyNumberFormat="1" applyFont="1" applyBorder="1" applyAlignment="1">
      <alignment horizontal="center" vertical="center" justifyLastLine="1"/>
    </xf>
    <xf numFmtId="0" fontId="6" fillId="0" borderId="35" xfId="116" applyFont="1" applyBorder="1" applyAlignment="1">
      <alignment horizontal="center" vertical="center" justifyLastLine="1"/>
    </xf>
    <xf numFmtId="0" fontId="6" fillId="0" borderId="32" xfId="116" applyFont="1" applyBorder="1" applyAlignment="1">
      <alignment horizontal="center" vertical="center" justifyLastLine="1"/>
    </xf>
    <xf numFmtId="9" fontId="6" fillId="0" borderId="35" xfId="90" applyFont="1" applyBorder="1" applyAlignment="1">
      <alignment horizontal="center" vertical="center"/>
    </xf>
    <xf numFmtId="9" fontId="6" fillId="0" borderId="32" xfId="90" applyFont="1" applyBorder="1" applyAlignment="1">
      <alignment horizontal="center" vertical="center"/>
    </xf>
    <xf numFmtId="197" fontId="6" fillId="0" borderId="19" xfId="116" applyNumberFormat="1" applyFont="1" applyBorder="1" applyAlignment="1">
      <alignment horizontal="center" vertical="center"/>
    </xf>
    <xf numFmtId="197" fontId="6" fillId="0" borderId="33" xfId="116" applyNumberFormat="1" applyFont="1" applyBorder="1" applyAlignment="1">
      <alignment horizontal="center" vertical="center"/>
    </xf>
    <xf numFmtId="197" fontId="6" fillId="0" borderId="34" xfId="122" applyNumberFormat="1" applyFont="1" applyBorder="1" applyAlignment="1">
      <alignment horizontal="center" vertical="center"/>
    </xf>
    <xf numFmtId="197" fontId="6" fillId="0" borderId="35" xfId="122" applyNumberFormat="1" applyFont="1" applyBorder="1" applyAlignment="1">
      <alignment horizontal="center" vertical="center"/>
    </xf>
    <xf numFmtId="197" fontId="6" fillId="0" borderId="36" xfId="122" applyNumberFormat="1" applyFont="1" applyBorder="1" applyAlignment="1">
      <alignment horizontal="center" vertical="center"/>
    </xf>
    <xf numFmtId="197" fontId="6" fillId="0" borderId="18" xfId="122" applyNumberFormat="1" applyFont="1" applyBorder="1" applyAlignment="1">
      <alignment horizontal="center" vertical="center"/>
    </xf>
    <xf numFmtId="197" fontId="6" fillId="0" borderId="0" xfId="122" applyNumberFormat="1" applyFont="1" applyBorder="1" applyAlignment="1">
      <alignment horizontal="center" vertical="center"/>
    </xf>
    <xf numFmtId="197" fontId="6" fillId="0" borderId="19" xfId="122" applyNumberFormat="1" applyFont="1" applyBorder="1" applyAlignment="1">
      <alignment horizontal="center" vertical="center"/>
    </xf>
    <xf numFmtId="197" fontId="6" fillId="0" borderId="45" xfId="122" applyNumberFormat="1" applyFont="1" applyBorder="1" applyAlignment="1">
      <alignment horizontal="center" vertical="center"/>
    </xf>
    <xf numFmtId="197" fontId="6" fillId="0" borderId="32" xfId="122" applyNumberFormat="1" applyFont="1" applyBorder="1" applyAlignment="1">
      <alignment horizontal="center" vertical="center"/>
    </xf>
    <xf numFmtId="197" fontId="6" fillId="0" borderId="33" xfId="122" applyNumberFormat="1" applyFont="1" applyBorder="1" applyAlignment="1">
      <alignment horizontal="center" vertical="center"/>
    </xf>
    <xf numFmtId="0" fontId="6" fillId="0" borderId="0" xfId="116" applyFont="1" applyBorder="1" applyAlignment="1">
      <alignment horizontal="distributed" vertical="center" justifyLastLine="1"/>
    </xf>
    <xf numFmtId="38" fontId="6" fillId="0" borderId="0" xfId="116" applyNumberFormat="1" applyFont="1" applyBorder="1" applyAlignment="1">
      <alignment horizontal="center" vertical="center" justifyLastLine="1"/>
    </xf>
    <xf numFmtId="197" fontId="6" fillId="0" borderId="35" xfId="90" applyNumberFormat="1" applyFont="1" applyBorder="1" applyAlignment="1">
      <alignment horizontal="center" vertical="center"/>
    </xf>
    <xf numFmtId="197" fontId="6" fillId="0" borderId="36" xfId="90" applyNumberFormat="1" applyFont="1" applyBorder="1" applyAlignment="1">
      <alignment horizontal="center" vertical="center"/>
    </xf>
    <xf numFmtId="197" fontId="6" fillId="0" borderId="0" xfId="90" applyNumberFormat="1" applyFont="1" applyBorder="1" applyAlignment="1">
      <alignment horizontal="center" vertical="center"/>
    </xf>
    <xf numFmtId="197" fontId="6" fillId="0" borderId="19" xfId="90" applyNumberFormat="1" applyFont="1" applyBorder="1" applyAlignment="1">
      <alignment horizontal="center" vertical="center"/>
    </xf>
    <xf numFmtId="197" fontId="6" fillId="0" borderId="32" xfId="90" applyNumberFormat="1" applyFont="1" applyBorder="1" applyAlignment="1">
      <alignment horizontal="center" vertical="center"/>
    </xf>
    <xf numFmtId="197" fontId="6" fillId="0" borderId="33" xfId="90" applyNumberFormat="1" applyFont="1" applyBorder="1" applyAlignment="1">
      <alignment horizontal="center" vertical="center"/>
    </xf>
    <xf numFmtId="0" fontId="6" fillId="0" borderId="0" xfId="116" applyFont="1" applyBorder="1" applyAlignment="1">
      <alignment horizontal="center" wrapText="1"/>
    </xf>
    <xf numFmtId="0" fontId="6" fillId="0" borderId="32" xfId="116" applyFont="1" applyBorder="1" applyAlignment="1">
      <alignment horizontal="center" wrapText="1"/>
    </xf>
    <xf numFmtId="197" fontId="6" fillId="0" borderId="39" xfId="116" applyNumberFormat="1" applyFont="1" applyBorder="1" applyAlignment="1">
      <alignment horizontal="center" vertical="center" justifyLastLine="1"/>
    </xf>
    <xf numFmtId="0" fontId="6" fillId="0" borderId="16" xfId="116" applyFont="1" applyBorder="1" applyAlignment="1">
      <alignment horizontal="center" vertical="center" justifyLastLine="1"/>
    </xf>
    <xf numFmtId="0" fontId="6" fillId="0" borderId="15" xfId="116" applyFont="1" applyBorder="1" applyAlignment="1">
      <alignment horizontal="center" vertical="center" justifyLastLine="1"/>
    </xf>
    <xf numFmtId="0" fontId="72" fillId="0" borderId="18" xfId="116" applyFont="1" applyBorder="1" applyAlignment="1">
      <alignment horizontal="center" vertical="center" justifyLastLine="1"/>
    </xf>
    <xf numFmtId="197" fontId="48" fillId="0" borderId="0" xfId="116" applyNumberFormat="1" applyFont="1" applyBorder="1" applyAlignment="1">
      <alignment horizontal="center" vertical="center" justifyLastLine="1"/>
    </xf>
    <xf numFmtId="197" fontId="48" fillId="0" borderId="32" xfId="116" applyNumberFormat="1" applyFont="1" applyBorder="1" applyAlignment="1">
      <alignment horizontal="center" vertical="center" justifyLastLine="1"/>
    </xf>
    <xf numFmtId="0" fontId="6" fillId="0" borderId="0" xfId="116" applyFont="1" applyAlignment="1">
      <alignment horizontal="center" vertical="center" justifyLastLine="1"/>
    </xf>
    <xf numFmtId="0" fontId="48" fillId="0" borderId="34" xfId="116" applyFont="1" applyBorder="1" applyAlignment="1">
      <alignment horizontal="distributed" vertical="center" justifyLastLine="1"/>
    </xf>
    <xf numFmtId="0" fontId="48" fillId="0" borderId="36" xfId="116" applyFont="1" applyBorder="1" applyAlignment="1">
      <alignment horizontal="distributed" vertical="center" justifyLastLine="1"/>
    </xf>
    <xf numFmtId="0" fontId="48" fillId="0" borderId="45" xfId="116" applyFont="1" applyBorder="1" applyAlignment="1">
      <alignment horizontal="distributed" vertical="center" justifyLastLine="1"/>
    </xf>
    <xf numFmtId="0" fontId="48" fillId="0" borderId="33" xfId="116" applyFont="1" applyBorder="1" applyAlignment="1">
      <alignment horizontal="distributed" vertical="center" justifyLastLine="1"/>
    </xf>
    <xf numFmtId="197" fontId="48" fillId="0" borderId="18" xfId="116" applyNumberFormat="1" applyFont="1" applyBorder="1" applyAlignment="1">
      <alignment horizontal="center" vertical="center" justifyLastLine="1"/>
    </xf>
    <xf numFmtId="197" fontId="48" fillId="0" borderId="19" xfId="116" applyNumberFormat="1" applyFont="1" applyBorder="1" applyAlignment="1">
      <alignment horizontal="center" vertical="center" justifyLastLine="1"/>
    </xf>
    <xf numFmtId="197" fontId="48" fillId="0" borderId="45" xfId="116" applyNumberFormat="1" applyFont="1" applyBorder="1" applyAlignment="1">
      <alignment horizontal="center" vertical="center" justifyLastLine="1"/>
    </xf>
    <xf numFmtId="197" fontId="48" fillId="0" borderId="33" xfId="116" applyNumberFormat="1" applyFont="1" applyBorder="1" applyAlignment="1">
      <alignment horizontal="center" vertical="center" justifyLastLine="1"/>
    </xf>
    <xf numFmtId="0" fontId="72" fillId="0" borderId="0" xfId="116" applyFont="1" applyBorder="1" applyAlignment="1">
      <alignment horizontal="center" vertical="center"/>
    </xf>
    <xf numFmtId="38" fontId="48" fillId="0" borderId="27" xfId="116" applyNumberFormat="1" applyFont="1" applyBorder="1" applyAlignment="1">
      <alignment horizontal="center" vertical="center" justifyLastLine="1"/>
    </xf>
    <xf numFmtId="38" fontId="48" fillId="0" borderId="28" xfId="116" applyNumberFormat="1" applyFont="1" applyBorder="1" applyAlignment="1">
      <alignment horizontal="center" vertical="center" justifyLastLine="1"/>
    </xf>
    <xf numFmtId="38" fontId="48" fillId="0" borderId="30" xfId="116" applyNumberFormat="1" applyFont="1" applyBorder="1" applyAlignment="1">
      <alignment horizontal="center" vertical="center" justifyLastLine="1"/>
    </xf>
    <xf numFmtId="194" fontId="48" fillId="0" borderId="35" xfId="90" applyNumberFormat="1" applyFont="1" applyBorder="1" applyAlignment="1">
      <alignment horizontal="center" vertical="center"/>
    </xf>
    <xf numFmtId="194" fontId="48" fillId="0" borderId="0" xfId="90" applyNumberFormat="1" applyFont="1" applyBorder="1" applyAlignment="1">
      <alignment horizontal="center" vertical="center"/>
    </xf>
    <xf numFmtId="194" fontId="48" fillId="0" borderId="32" xfId="90" applyNumberFormat="1" applyFont="1" applyBorder="1" applyAlignment="1">
      <alignment horizontal="center" vertical="center"/>
    </xf>
    <xf numFmtId="197" fontId="72" fillId="0" borderId="0" xfId="122" applyNumberFormat="1" applyFont="1" applyBorder="1" applyAlignment="1">
      <alignment horizontal="center" vertical="center"/>
    </xf>
    <xf numFmtId="194" fontId="6" fillId="0" borderId="35" xfId="90" applyNumberFormat="1" applyFont="1" applyBorder="1" applyAlignment="1">
      <alignment horizontal="center" vertical="center"/>
    </xf>
    <xf numFmtId="194" fontId="6" fillId="0" borderId="0" xfId="90" applyNumberFormat="1" applyFont="1" applyBorder="1" applyAlignment="1">
      <alignment horizontal="center" vertical="center"/>
    </xf>
    <xf numFmtId="194" fontId="6" fillId="0" borderId="32" xfId="90" applyNumberFormat="1" applyFont="1" applyBorder="1" applyAlignment="1">
      <alignment horizontal="center" vertical="center"/>
    </xf>
    <xf numFmtId="0" fontId="72" fillId="0" borderId="0" xfId="116" applyFont="1" applyBorder="1" applyAlignment="1">
      <alignment horizontal="center" vertical="center" justifyLastLine="1"/>
    </xf>
    <xf numFmtId="197" fontId="6" fillId="0" borderId="0" xfId="116" applyNumberFormat="1" applyFont="1" applyBorder="1" applyAlignment="1">
      <alignment horizontal="left" justifyLastLine="1"/>
    </xf>
    <xf numFmtId="197" fontId="6" fillId="0" borderId="32" xfId="116" applyNumberFormat="1" applyFont="1" applyBorder="1" applyAlignment="1">
      <alignment horizontal="left" justifyLastLine="1"/>
    </xf>
  </cellXfs>
  <cellStyles count="175">
    <cellStyle name="??" xfId="2"/>
    <cellStyle name="?? [0.00]_PERSONAL" xfId="3"/>
    <cellStyle name="???? [0.00]_PERSONAL" xfId="4"/>
    <cellStyle name="????_PERSONAL" xfId="5"/>
    <cellStyle name="??_PERSONAL" xfId="6"/>
    <cellStyle name="=C:\WINDOWS\SYSTEM32\COMMAND.COM" xfId="7"/>
    <cellStyle name="æØè [0.00]" xfId="127"/>
    <cellStyle name="ÊÝ [0.00]" xfId="128"/>
    <cellStyle name="0.000" xfId="8"/>
    <cellStyle name="121" xfId="129"/>
    <cellStyle name="20% - アクセント 1 2" xfId="9"/>
    <cellStyle name="20% - アクセント 2 2" xfId="10"/>
    <cellStyle name="20% - アクセント 3 2" xfId="11"/>
    <cellStyle name="20% - アクセント 4 2" xfId="12"/>
    <cellStyle name="20% - アクセント 5 2" xfId="13"/>
    <cellStyle name="20% - アクセント 6 2" xfId="14"/>
    <cellStyle name="40% - アクセント 1 2" xfId="15"/>
    <cellStyle name="40% - アクセント 2 2" xfId="16"/>
    <cellStyle name="40% - アクセント 3 2" xfId="17"/>
    <cellStyle name="40% - アクセント 4 2" xfId="18"/>
    <cellStyle name="40% - アクセント 5 2" xfId="19"/>
    <cellStyle name="40% - アクセント 6 2" xfId="20"/>
    <cellStyle name="60% - アクセント 1 2" xfId="21"/>
    <cellStyle name="60% - アクセント 2 2" xfId="22"/>
    <cellStyle name="60% - アクセント 3 2" xfId="23"/>
    <cellStyle name="60% - アクセント 4 2" xfId="24"/>
    <cellStyle name="60% - アクセント 5 2" xfId="25"/>
    <cellStyle name="60% - アクセント 6 2" xfId="26"/>
    <cellStyle name="Arial 10" xfId="130"/>
    <cellStyle name="Arial 12" xfId="131"/>
    <cellStyle name="Arial 8" xfId="132"/>
    <cellStyle name="Calc Currency (0)" xfId="27"/>
    <cellStyle name="Calc Currency (0) 2" xfId="133"/>
    <cellStyle name="Calc Currency (0)_140424_羽津ポンプ場設計書（鋼製加工品のみとする）" xfId="134"/>
    <cellStyle name="Calc Currency (2)" xfId="28"/>
    <cellStyle name="Calc Percent (0)" xfId="29"/>
    <cellStyle name="Calc Percent (1)" xfId="30"/>
    <cellStyle name="Calc Percent (2)" xfId="31"/>
    <cellStyle name="Calc Units (0)" xfId="32"/>
    <cellStyle name="Calc Units (1)" xfId="33"/>
    <cellStyle name="Calc Units (2)" xfId="34"/>
    <cellStyle name="Comma [0]_#6 Temps &amp; Contractors" xfId="35"/>
    <cellStyle name="Comma [00]" xfId="36"/>
    <cellStyle name="Comma_#6 Temps &amp; Contractors" xfId="37"/>
    <cellStyle name="COMP定番表書式" xfId="135"/>
    <cellStyle name="Currency [0]_#6 Temps &amp; Contractors" xfId="38"/>
    <cellStyle name="Currency [00]" xfId="39"/>
    <cellStyle name="Currency_#6 Temps &amp; Contractors" xfId="40"/>
    <cellStyle name="dak" xfId="41"/>
    <cellStyle name="Date Short" xfId="42"/>
    <cellStyle name="Enter Currency (0)" xfId="43"/>
    <cellStyle name="Enter Currency (2)" xfId="44"/>
    <cellStyle name="Enter Units (0)" xfId="45"/>
    <cellStyle name="Enter Units (1)" xfId="46"/>
    <cellStyle name="Enter Units (2)" xfId="47"/>
    <cellStyle name="entry" xfId="136"/>
    <cellStyle name="Followed Hyperlink" xfId="48"/>
    <cellStyle name="Grey" xfId="49"/>
    <cellStyle name="Header1" xfId="50"/>
    <cellStyle name="Header2" xfId="51"/>
    <cellStyle name="Hyperlink" xfId="52"/>
    <cellStyle name="Input [yellow]" xfId="53"/>
    <cellStyle name="Link Currency (0)" xfId="54"/>
    <cellStyle name="Link Currency (2)" xfId="55"/>
    <cellStyle name="Link Units (0)" xfId="56"/>
    <cellStyle name="Link Units (1)" xfId="57"/>
    <cellStyle name="Link Units (2)" xfId="58"/>
    <cellStyle name="ＭＳゴシック　10" xfId="137"/>
    <cellStyle name="ＭＳゴシック 12" xfId="138"/>
    <cellStyle name="new" xfId="59"/>
    <cellStyle name="Normal - Style1" xfId="60"/>
    <cellStyle name="Normal_# 41-Market &amp;Trends" xfId="61"/>
    <cellStyle name="ParaBirimi [0]_RESULTS" xfId="62"/>
    <cellStyle name="ParaBirimi_RESULTS" xfId="63"/>
    <cellStyle name="Percent [0]" xfId="64"/>
    <cellStyle name="Percent [00]" xfId="65"/>
    <cellStyle name="Percent [2]" xfId="66"/>
    <cellStyle name="Percent_#6 Temps &amp; Contractors" xfId="67"/>
    <cellStyle name="PrePop Currency (0)" xfId="68"/>
    <cellStyle name="PrePop Currency (2)" xfId="69"/>
    <cellStyle name="PrePop Units (0)" xfId="70"/>
    <cellStyle name="PrePop Units (1)" xfId="71"/>
    <cellStyle name="PrePop Units (2)" xfId="72"/>
    <cellStyle name="price" xfId="139"/>
    <cellStyle name="PSChar" xfId="140"/>
    <cellStyle name="PSHeading" xfId="141"/>
    <cellStyle name="revised" xfId="142"/>
    <cellStyle name="sc5" xfId="143"/>
    <cellStyle name="sc7" xfId="144"/>
    <cellStyle name="section" xfId="145"/>
    <cellStyle name="Standard_COST INPUT SHEET" xfId="146"/>
    <cellStyle name="subhead" xfId="73"/>
    <cellStyle name="Text Indent A" xfId="74"/>
    <cellStyle name="Text Indent B" xfId="75"/>
    <cellStyle name="Text Indent C" xfId="76"/>
    <cellStyle name="title" xfId="147"/>
    <cellStyle name="Virg・ [0]_RESULTS" xfId="77"/>
    <cellStyle name="Virg・_RESULTS" xfId="78"/>
    <cellStyle name="アクセント 1 2" xfId="79"/>
    <cellStyle name="アクセント 2 2" xfId="80"/>
    <cellStyle name="アクセント 3 2" xfId="81"/>
    <cellStyle name="アクセント 4 2" xfId="82"/>
    <cellStyle name="アクセント 5 2" xfId="83"/>
    <cellStyle name="アクセント 6 2" xfId="84"/>
    <cellStyle name="タイトル 2" xfId="85"/>
    <cellStyle name="チェック セル 2" xfId="86"/>
    <cellStyle name="どちらでもない 2" xfId="87"/>
    <cellStyle name="ﾄ褊褂燾・[0]_PERSONAL" xfId="88"/>
    <cellStyle name="ﾄ褊褂燾饑PERSONAL" xfId="89"/>
    <cellStyle name="パーセント 2" xfId="90"/>
    <cellStyle name="ﾌｫﾝﾄ変更" xfId="148"/>
    <cellStyle name="ﾎ磊隆_PERSONAL" xfId="91"/>
    <cellStyle name="メモ 2" xfId="92"/>
    <cellStyle name="ﾔ竟瑙糺・[0]_PERSONAL" xfId="93"/>
    <cellStyle name="ﾔ竟瑙糺饑PERSONAL" xfId="94"/>
    <cellStyle name="リンク" xfId="149"/>
    <cellStyle name="リンク セル 2" xfId="95"/>
    <cellStyle name="悪い 2" xfId="96"/>
    <cellStyle name="下段_0" xfId="150"/>
    <cellStyle name="会社名" xfId="151"/>
    <cellStyle name="強調" xfId="152"/>
    <cellStyle name="金額" xfId="153"/>
    <cellStyle name="計算 2" xfId="97"/>
    <cellStyle name="警告文 2" xfId="98"/>
    <cellStyle name="桁区切り" xfId="122" builtinId="6"/>
    <cellStyle name="桁区切り [0.0]" xfId="154"/>
    <cellStyle name="桁区切り 2" xfId="99"/>
    <cellStyle name="桁区切り 2 2" xfId="121"/>
    <cellStyle name="桁区切り 2 3" xfId="125"/>
    <cellStyle name="桁区切り 3" xfId="155"/>
    <cellStyle name="桁区切り（０なし）" xfId="156"/>
    <cellStyle name="桁区切り0" xfId="100"/>
    <cellStyle name="桁区切り1" xfId="101"/>
    <cellStyle name="桁区切り2" xfId="102"/>
    <cellStyle name="見出し 1 2" xfId="103"/>
    <cellStyle name="見出し 2 2" xfId="104"/>
    <cellStyle name="見出し 3 2" xfId="105"/>
    <cellStyle name="見出し 4 2" xfId="106"/>
    <cellStyle name="見積桁区切り" xfId="157"/>
    <cellStyle name="見積-桁区切り" xfId="158"/>
    <cellStyle name="見積-通貨記号" xfId="159"/>
    <cellStyle name="工期算定表" xfId="160"/>
    <cellStyle name="集計 2" xfId="107"/>
    <cellStyle name="出力 2" xfId="108"/>
    <cellStyle name="上の原" xfId="109"/>
    <cellStyle name="上段_0" xfId="161"/>
    <cellStyle name="数量" xfId="162"/>
    <cellStyle name="数量計算" xfId="163"/>
    <cellStyle name="積算" xfId="164"/>
    <cellStyle name="説明文 2" xfId="110"/>
    <cellStyle name="帳票" xfId="165"/>
    <cellStyle name="通浦 [0.00]_laroux" xfId="111"/>
    <cellStyle name="通浦_laroux" xfId="112"/>
    <cellStyle name="通貨 2" xfId="166"/>
    <cellStyle name="入力 2" xfId="113"/>
    <cellStyle name="年号" xfId="114"/>
    <cellStyle name="破線" xfId="167"/>
    <cellStyle name="非表示" xfId="115"/>
    <cellStyle name="標準" xfId="0" builtinId="0"/>
    <cellStyle name="標準 2" xfId="116"/>
    <cellStyle name="標準 2 2" xfId="120"/>
    <cellStyle name="標準 2_西笹川中武道場機械内訳書" xfId="168"/>
    <cellStyle name="標準 3" xfId="1"/>
    <cellStyle name="標準 4" xfId="123"/>
    <cellStyle name="標準 4 2" xfId="169"/>
    <cellStyle name="標準 4 3" xfId="124"/>
    <cellStyle name="標準 8" xfId="126"/>
    <cellStyle name="標準２" xfId="170"/>
    <cellStyle name="標準A" xfId="171"/>
    <cellStyle name="標準Ａ" xfId="117"/>
    <cellStyle name="標準戻し" xfId="172"/>
    <cellStyle name="表紙" xfId="173"/>
    <cellStyle name="別紙明細" xfId="174"/>
    <cellStyle name="未定義" xfId="118"/>
    <cellStyle name="良い 2" xfId="119"/>
  </cellStyles>
  <dxfs count="0"/>
  <tableStyles count="0" defaultTableStyle="TableStyleMedium2" defaultPivotStyle="PivotStyleLight16"/>
  <colors>
    <mruColors>
      <color rgb="FF00FFCC"/>
      <color rgb="FFFFFF99"/>
      <color rgb="FFC84308"/>
      <color rgb="FFFF0066"/>
      <color rgb="FFFF0000"/>
      <color rgb="FF009900"/>
      <color rgb="FF99CC00"/>
      <color rgb="FF99FF33"/>
      <color rgb="FF6600FF"/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externalLink" Target="externalLinks/externalLink10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5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2.xml"/><Relationship Id="rId10" Type="http://schemas.openxmlformats.org/officeDocument/2006/relationships/externalLink" Target="externalLinks/externalLink7.xml"/><Relationship Id="rId19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externalLink" Target="externalLinks/externalLink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685800" y="0"/>
          <a:ext cx="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685800" y="0"/>
          <a:ext cx="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68580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68580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68580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685800" y="0"/>
          <a:ext cx="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685800" y="0"/>
          <a:ext cx="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685800" y="0"/>
          <a:ext cx="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38100</xdr:rowOff>
    </xdr:from>
    <xdr:to>
      <xdr:col>1</xdr:col>
      <xdr:colOff>0</xdr:colOff>
      <xdr:row>0</xdr:row>
      <xdr:rowOff>38100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685800" y="3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38100</xdr:rowOff>
    </xdr:from>
    <xdr:to>
      <xdr:col>1</xdr:col>
      <xdr:colOff>0</xdr:colOff>
      <xdr:row>5</xdr:row>
      <xdr:rowOff>38100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>
          <a:off x="685800" y="12287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14</xdr:row>
      <xdr:rowOff>38100</xdr:rowOff>
    </xdr:from>
    <xdr:to>
      <xdr:col>1</xdr:col>
      <xdr:colOff>0</xdr:colOff>
      <xdr:row>14</xdr:row>
      <xdr:rowOff>38100</xdr:rowOff>
    </xdr:to>
    <xdr:sp macro="" textlink="">
      <xdr:nvSpPr>
        <xdr:cNvPr id="12" name="Line 11"/>
        <xdr:cNvSpPr>
          <a:spLocks noChangeShapeType="1"/>
        </xdr:cNvSpPr>
      </xdr:nvSpPr>
      <xdr:spPr bwMode="auto">
        <a:xfrm>
          <a:off x="685800" y="3105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13" name="Line 15"/>
        <xdr:cNvSpPr>
          <a:spLocks noChangeShapeType="1"/>
        </xdr:cNvSpPr>
      </xdr:nvSpPr>
      <xdr:spPr bwMode="auto">
        <a:xfrm>
          <a:off x="685800" y="0"/>
          <a:ext cx="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30</xdr:row>
      <xdr:rowOff>38100</xdr:rowOff>
    </xdr:from>
    <xdr:to>
      <xdr:col>1</xdr:col>
      <xdr:colOff>0</xdr:colOff>
      <xdr:row>30</xdr:row>
      <xdr:rowOff>38100</xdr:rowOff>
    </xdr:to>
    <xdr:sp macro="" textlink="">
      <xdr:nvSpPr>
        <xdr:cNvPr id="14" name="Line 11"/>
        <xdr:cNvSpPr>
          <a:spLocks noChangeShapeType="1"/>
        </xdr:cNvSpPr>
      </xdr:nvSpPr>
      <xdr:spPr bwMode="auto">
        <a:xfrm>
          <a:off x="685800" y="6324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165100</xdr:colOff>
      <xdr:row>9</xdr:row>
      <xdr:rowOff>38100</xdr:rowOff>
    </xdr:from>
    <xdr:to>
      <xdr:col>9</xdr:col>
      <xdr:colOff>495300</xdr:colOff>
      <xdr:row>14</xdr:row>
      <xdr:rowOff>203200</xdr:rowOff>
    </xdr:to>
    <xdr:sp macro="" textlink="">
      <xdr:nvSpPr>
        <xdr:cNvPr id="15" name="右中かっこ 14"/>
        <xdr:cNvSpPr/>
      </xdr:nvSpPr>
      <xdr:spPr>
        <a:xfrm>
          <a:off x="6127750" y="2038350"/>
          <a:ext cx="606425" cy="1231900"/>
        </a:xfrm>
        <a:prstGeom prst="rightBrace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685800" y="0"/>
          <a:ext cx="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685800" y="0"/>
          <a:ext cx="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68580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68580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68580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685800" y="0"/>
          <a:ext cx="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685800" y="0"/>
          <a:ext cx="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685800" y="0"/>
          <a:ext cx="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38100</xdr:rowOff>
    </xdr:from>
    <xdr:to>
      <xdr:col>1</xdr:col>
      <xdr:colOff>0</xdr:colOff>
      <xdr:row>0</xdr:row>
      <xdr:rowOff>38100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685800" y="3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38100</xdr:rowOff>
    </xdr:from>
    <xdr:to>
      <xdr:col>1</xdr:col>
      <xdr:colOff>0</xdr:colOff>
      <xdr:row>5</xdr:row>
      <xdr:rowOff>38100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>
          <a:off x="685800" y="12287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14</xdr:row>
      <xdr:rowOff>38100</xdr:rowOff>
    </xdr:from>
    <xdr:to>
      <xdr:col>1</xdr:col>
      <xdr:colOff>0</xdr:colOff>
      <xdr:row>14</xdr:row>
      <xdr:rowOff>38100</xdr:rowOff>
    </xdr:to>
    <xdr:sp macro="" textlink="">
      <xdr:nvSpPr>
        <xdr:cNvPr id="12" name="Line 11"/>
        <xdr:cNvSpPr>
          <a:spLocks noChangeShapeType="1"/>
        </xdr:cNvSpPr>
      </xdr:nvSpPr>
      <xdr:spPr bwMode="auto">
        <a:xfrm>
          <a:off x="685800" y="3105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13" name="Line 15"/>
        <xdr:cNvSpPr>
          <a:spLocks noChangeShapeType="1"/>
        </xdr:cNvSpPr>
      </xdr:nvSpPr>
      <xdr:spPr bwMode="auto">
        <a:xfrm>
          <a:off x="685800" y="0"/>
          <a:ext cx="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29</xdr:row>
      <xdr:rowOff>38100</xdr:rowOff>
    </xdr:from>
    <xdr:to>
      <xdr:col>1</xdr:col>
      <xdr:colOff>0</xdr:colOff>
      <xdr:row>29</xdr:row>
      <xdr:rowOff>38100</xdr:rowOff>
    </xdr:to>
    <xdr:sp macro="" textlink="">
      <xdr:nvSpPr>
        <xdr:cNvPr id="14" name="Line 11"/>
        <xdr:cNvSpPr>
          <a:spLocks noChangeShapeType="1"/>
        </xdr:cNvSpPr>
      </xdr:nvSpPr>
      <xdr:spPr bwMode="auto">
        <a:xfrm>
          <a:off x="685800" y="6153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32</xdr:row>
      <xdr:rowOff>38100</xdr:rowOff>
    </xdr:from>
    <xdr:to>
      <xdr:col>1</xdr:col>
      <xdr:colOff>0</xdr:colOff>
      <xdr:row>32</xdr:row>
      <xdr:rowOff>38100</xdr:rowOff>
    </xdr:to>
    <xdr:sp macro="" textlink="">
      <xdr:nvSpPr>
        <xdr:cNvPr id="15" name="Line 11"/>
        <xdr:cNvSpPr>
          <a:spLocks noChangeShapeType="1"/>
        </xdr:cNvSpPr>
      </xdr:nvSpPr>
      <xdr:spPr bwMode="auto">
        <a:xfrm>
          <a:off x="685800" y="6762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ak\Fukumain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&#23567;&#26494;&#24066;/&#25552;&#20986;&#29992;/&#21335;&#37096;&#65328;&#65331;/&#21335;&#37096;&#35373;&#35336;&#26360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3567;&#26494;&#24066;/&#25552;&#20986;&#29992;/&#21335;&#37096;&#65328;&#65331;/&#21069;&#24029;&#24037;&#20107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1&#37096;/1&#37096;&#27700;&#36794;/05Project&#65288;&#29694;&#34892;&#65289;/140-22900%20&#27969;&#26441;&#23455;&#26045;&#65288;&#22633;&#65289;/&#32013;&#21697;171004/&#37772;&#30000;1003&#26368;&#32066;/03&#35336;&#31639;&#26360;051003/&#20132;&#27969;&#12503;&#12521;&#12470;&#38306;&#36899;&#36039;&#26009;/16&#24180;&#24230;&#30330;&#27880;&#36039;&#26009;/&#24179;&#25104;16&#24180;&#24230;&#30330;&#27880;&#31532;2&#22238;&#22793;&#26356;/&#24179;&#25104;16&#24180;&#24230;&#30330;&#27880;&#24314;&#31689;&#20840;&#20307;&#20869;&#35379;&#26360;(&#31532;&#65297;&#22238;&#22793;&#26356;&#6528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ssvr041\&#31532;1&#20418;\Documents%20and%20Settings\noro\&#12487;&#12473;&#12463;&#12488;&#12483;&#12503;\&#22269;&#20816;&#23398;&#22290;\&#19977;&#37325;&#30475;&#35703;&#27010;&#3163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27700;&#36234;\&#23398;&#26657;&#24314;&#31689;G&#25285;&#24403;&#21942;&#32341;&#24037;&#20107;&#26045;&#24037;&#20381;&#38972;&#19968;&#35239;&#34920;(&#22519;&#34892;&#35336;&#30011;&#34920;&#65289;%20(2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Startup" Target="&#27010;&#31639;&#26360;&#21193;&#24375;&#12501;&#12449;&#12452;&#12523;/&#24859;&#39423;&#23534;&#20844;&#20849;&#19979;&#27700;&#36947;&#25509;&#32154;&#24037;&#20107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LL\L98014&#19978;&#31119;&#23713;\&#24179;&#25104;11&#24180;&#24230;&#27231;&#26800;&#38651;&#27671;&#30330;&#27880;&#35373;&#35336;\&#26368;&#32066;&#35373;&#35336;&#26360;\&#35576;&#32076;&#36027;&#35336;&#31639;&#26360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Fukumain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.000/&#65411;&#65438;&#65405;&#65400;&#65412;&#65391;&#65420;&#65439;/&#35336;&#31639;&#26360;&#26360;&#24335;/&#20304;&#26481;BP/2-1-1&#24037;&#21306;/&#26862;&#26412;/&#24179;&#30000;/&#24179;&#30000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User\My%20Documents\matumoto\&#20304;&#20037;&#23798;&#12288;&#35373;&#35336;\&#26368;&#32066;\02.&#20304;&#20037;&#23798;93&#65381;94&#65381;95&#21495;&#65293;&#20195;&#20385;&#34920;030630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35373;&#35336;&#26360;\My%20Documents\&#22793;&#26356;&#32076;&#3602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kumain"/>
    </sheetNames>
    <definedNames>
      <definedName name="ピクチャ5_Click"/>
    </defined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鏡１"/>
      <sheetName val="鏡２"/>
      <sheetName val="本工事内訳表"/>
      <sheetName val="明細書"/>
      <sheetName val="代価"/>
      <sheetName val="経費計算"/>
      <sheetName val="見積比較機械"/>
      <sheetName val="見積比較電気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本工事内訳表"/>
      <sheetName val="工事費内訳表"/>
      <sheetName val="一位代価表"/>
    </sheetNames>
    <sheetDataSet>
      <sheetData sheetId="0"/>
      <sheetData sheetId="1">
        <row r="11">
          <cell r="H11">
            <v>447832</v>
          </cell>
        </row>
        <row r="43">
          <cell r="H43">
            <v>376116</v>
          </cell>
        </row>
        <row r="69">
          <cell r="H69">
            <v>638323</v>
          </cell>
        </row>
      </sheetData>
      <sheetData sheetId="2">
        <row r="147">
          <cell r="F147">
            <v>7761</v>
          </cell>
        </row>
        <row r="223">
          <cell r="F223">
            <v>8447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◎建築全体工事総括表"/>
      <sheetName val="●建築表紙"/>
      <sheetName val="管理棟（建築）"/>
      <sheetName val="多目的ｴﾘｱﾄｲﾚ棟（建築）"/>
      <sheetName val="A代価（建築）"/>
      <sheetName val="B代価（建築）"/>
      <sheetName val="●電気表紙"/>
      <sheetName val="管理棟（電気）"/>
      <sheetName val="多目的ｴﾘｱﾄｲﾚ棟（電気）"/>
      <sheetName val="代価（電気）_照明"/>
      <sheetName val="代価（電気）_盤類"/>
      <sheetName val="代価(電気）_接地"/>
      <sheetName val="代価（電気）_ケーブル"/>
      <sheetName val="代価（電気）_配線器具"/>
      <sheetName val="代価（電気）_ボックス"/>
      <sheetName val="代価(電気）_配管"/>
      <sheetName val="代価(電気）_ラック"/>
      <sheetName val="代価(電気）_管路"/>
      <sheetName val="代価（電気）_拡声"/>
      <sheetName val="代価（電気）_構内交換"/>
      <sheetName val="代価（電気）_テレビ"/>
      <sheetName val="代価（電気）_トイレ呼出"/>
      <sheetName val="●機械表紙 "/>
      <sheetName val="建築（機械） "/>
      <sheetName val="管理棟（機械）"/>
      <sheetName val="多目的ｴﾘｱﾄｲﾚ棟（機械）"/>
      <sheetName val="管理棟代価表（機械）"/>
      <sheetName val="管理棟複合単価（機械）"/>
      <sheetName val="多Eトイレ代価表（機械）"/>
      <sheetName val="多Eトイレ複合単価（機械）"/>
      <sheetName val="単価根拠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仮設躯体"/>
      <sheetName val="外壁面積"/>
      <sheetName val="外部"/>
      <sheetName val="室内"/>
      <sheetName val="内部"/>
      <sheetName val="外構"/>
      <sheetName val="解体"/>
      <sheetName val="単価閲覧"/>
      <sheetName val="付帯"/>
      <sheetName val="ﾁｪｯｸ"/>
      <sheetName val="内訳"/>
      <sheetName val="比較"/>
      <sheetName val="比較 (2)"/>
      <sheetName val="改修"/>
      <sheetName val="Module1"/>
    </sheetNames>
    <sheetDataSet>
      <sheetData sheetId="0">
        <row r="2">
          <cell r="D2" t="str">
            <v>◇◇新ＥＸ－３６００ｗ◆◆</v>
          </cell>
        </row>
      </sheetData>
      <sheetData sheetId="1"/>
      <sheetData sheetId="2">
        <row r="1">
          <cell r="A1" t="str">
            <v>外部屋根</v>
          </cell>
        </row>
      </sheetData>
      <sheetData sheetId="3"/>
      <sheetData sheetId="4">
        <row r="1">
          <cell r="A1" t="str">
            <v>内部建具</v>
          </cell>
        </row>
      </sheetData>
      <sheetData sheetId="5">
        <row r="1">
          <cell r="A1" t="str">
            <v>外構工事</v>
          </cell>
        </row>
      </sheetData>
      <sheetData sheetId="6"/>
      <sheetData sheetId="7"/>
      <sheetData sheetId="8">
        <row r="3">
          <cell r="F3" t="str">
            <v>地質調査</v>
          </cell>
        </row>
      </sheetData>
      <sheetData sheetId="9"/>
      <sheetData sheetId="10">
        <row r="56">
          <cell r="A56">
            <v>4</v>
          </cell>
        </row>
      </sheetData>
      <sheetData sheetId="11"/>
      <sheetData sheetId="12"/>
      <sheetData sheetId="13"/>
      <sheetData sheetId="1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/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"/>
      <sheetName val="表紙"/>
      <sheetName val="鏡"/>
      <sheetName val="内訳(撤去工事)"/>
      <sheetName val="代価表紙"/>
      <sheetName val="物価･ｶﾀﾛｸﾞ "/>
      <sheetName val="歩掛(撤去工事)"/>
      <sheetName val="拾･ﾌﾞﾛｱｰ室"/>
      <sheetName val="拾･処理施設"/>
      <sheetName val="拾･屋外幹線"/>
      <sheetName val="拾･集計"/>
      <sheetName val="拾い"/>
      <sheetName val="拾い (2)"/>
      <sheetName val="拾い (3)"/>
      <sheetName val="拾い (4)"/>
      <sheetName val="#REF"/>
      <sheetName val="大鏡"/>
      <sheetName val="内・屋外"/>
      <sheetName val="歩・屋"/>
      <sheetName val="拾・幹線(屋)"/>
      <sheetName val="愛駿寮公共下水道接続工事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本工事費"/>
      <sheetName val="諸経費計算表"/>
      <sheetName val="Sheet1"/>
      <sheetName val="設計書（鏡）"/>
      <sheetName val="#REF"/>
    </sheetNames>
    <sheetDataSet>
      <sheetData sheetId="0"/>
      <sheetData sheetId="1">
        <row r="2">
          <cell r="A2" t="str">
            <v>/PPR\1~OEOLQQAGR\2~OEOPQQAGQ</v>
          </cell>
        </row>
        <row r="3">
          <cell r="S3" t="str">
            <v>　　　内</v>
          </cell>
          <cell r="T3" t="str">
            <v>　　　　　訳</v>
          </cell>
          <cell r="W3" t="str">
            <v>二次製品</v>
          </cell>
          <cell r="X3" t="str">
            <v>金　　額</v>
          </cell>
        </row>
        <row r="4">
          <cell r="R4">
            <v>1</v>
          </cell>
          <cell r="S4" t="str">
            <v>機械設備</v>
          </cell>
          <cell r="U4" t="str">
            <v>式</v>
          </cell>
          <cell r="V4">
            <v>1</v>
          </cell>
          <cell r="W4">
            <v>229452588</v>
          </cell>
          <cell r="X4">
            <v>246584546</v>
          </cell>
          <cell r="AA4" t="str">
            <v>　</v>
          </cell>
        </row>
        <row r="5">
          <cell r="R5">
            <v>2</v>
          </cell>
          <cell r="S5" t="str">
            <v>電気計装設備</v>
          </cell>
          <cell r="U5" t="str">
            <v>式</v>
          </cell>
          <cell r="V5">
            <v>1</v>
          </cell>
          <cell r="W5">
            <v>521346945</v>
          </cell>
          <cell r="X5">
            <v>576046837</v>
          </cell>
          <cell r="AA5" t="str">
            <v>　</v>
          </cell>
        </row>
        <row r="6">
          <cell r="R6">
            <v>3</v>
          </cell>
          <cell r="S6" t="str">
            <v>土木・建築</v>
          </cell>
          <cell r="U6" t="str">
            <v>式</v>
          </cell>
          <cell r="V6">
            <v>1</v>
          </cell>
          <cell r="W6">
            <v>440974261</v>
          </cell>
          <cell r="X6">
            <v>1260700552</v>
          </cell>
        </row>
        <row r="7">
          <cell r="R7">
            <v>4</v>
          </cell>
          <cell r="Y7" t="str">
            <v>直　工　比　率</v>
          </cell>
        </row>
        <row r="8">
          <cell r="A8" t="str">
            <v>諸経費の算出</v>
          </cell>
          <cell r="C8" t="str">
            <v>　</v>
          </cell>
          <cell r="R8">
            <v>5</v>
          </cell>
          <cell r="Y8" t="str">
            <v>機械</v>
          </cell>
          <cell r="Z8" t="str">
            <v>電気</v>
          </cell>
          <cell r="AA8" t="str">
            <v>土木</v>
          </cell>
        </row>
        <row r="9">
          <cell r="A9" t="str">
            <v>直接工事費</v>
          </cell>
          <cell r="D9">
            <v>2083331935</v>
          </cell>
          <cell r="R9">
            <v>6</v>
          </cell>
          <cell r="Y9">
            <v>0.12</v>
          </cell>
          <cell r="Z9">
            <v>0.28000000000000003</v>
          </cell>
          <cell r="AA9">
            <v>0.61</v>
          </cell>
        </row>
        <row r="10">
          <cell r="C10" t="str">
            <v>二次製品</v>
          </cell>
          <cell r="D10">
            <v>1191773794</v>
          </cell>
          <cell r="E10" t="str">
            <v xml:space="preserve">  支給品</v>
          </cell>
          <cell r="F10">
            <v>0</v>
          </cell>
          <cell r="R10">
            <v>7</v>
          </cell>
        </row>
        <row r="11">
          <cell r="A11" t="str">
            <v>仮設費</v>
          </cell>
          <cell r="B11" t="str">
            <v>積上げ</v>
          </cell>
          <cell r="D11">
            <v>0</v>
          </cell>
          <cell r="R11">
            <v>8</v>
          </cell>
        </row>
        <row r="12">
          <cell r="A12" t="str">
            <v>共通仮設費対象額計</v>
          </cell>
          <cell r="D12">
            <v>2083331935</v>
          </cell>
          <cell r="R12">
            <v>9</v>
          </cell>
        </row>
        <row r="13">
          <cell r="A13" t="str">
            <v>共通仮設費積上げ分</v>
          </cell>
          <cell r="R13">
            <v>10</v>
          </cell>
          <cell r="S13" t="str">
            <v>　</v>
          </cell>
          <cell r="U13" t="str">
            <v>　</v>
          </cell>
        </row>
        <row r="14">
          <cell r="B14" t="str">
            <v>運搬費</v>
          </cell>
          <cell r="D14">
            <v>0</v>
          </cell>
          <cell r="E14" t="str">
            <v>　</v>
          </cell>
          <cell r="S14" t="str">
            <v>　</v>
          </cell>
          <cell r="U14" t="str">
            <v>　</v>
          </cell>
          <cell r="V14" t="str">
            <v>　</v>
          </cell>
          <cell r="X14" t="str">
            <v>　</v>
          </cell>
        </row>
        <row r="15">
          <cell r="B15" t="str">
            <v>安全費</v>
          </cell>
          <cell r="D15">
            <v>0</v>
          </cell>
          <cell r="S15" t="str">
            <v>　</v>
          </cell>
          <cell r="Y15" t="str">
            <v>経　費　分　配</v>
          </cell>
        </row>
        <row r="16">
          <cell r="B16" t="str">
            <v>役務費</v>
          </cell>
          <cell r="D16">
            <v>0</v>
          </cell>
          <cell r="Y16" t="str">
            <v>機械</v>
          </cell>
          <cell r="Z16" t="str">
            <v>電気</v>
          </cell>
          <cell r="AA16" t="str">
            <v>土木</v>
          </cell>
        </row>
        <row r="17">
          <cell r="B17" t="str">
            <v>環境対策費</v>
          </cell>
          <cell r="D17">
            <v>0</v>
          </cell>
          <cell r="S17" t="str">
            <v>直接工事費計</v>
          </cell>
          <cell r="V17" t="str">
            <v>　</v>
          </cell>
          <cell r="W17">
            <v>1191773794</v>
          </cell>
          <cell r="X17">
            <v>2083331935</v>
          </cell>
        </row>
        <row r="18">
          <cell r="A18" t="str">
            <v>工事区分</v>
          </cell>
          <cell r="B18">
            <v>1</v>
          </cell>
          <cell r="D18" t="str">
            <v>開削工事等</v>
          </cell>
          <cell r="T18" t="str">
            <v>運搬費</v>
          </cell>
          <cell r="U18" t="str">
            <v>式</v>
          </cell>
          <cell r="V18">
            <v>1</v>
          </cell>
          <cell r="X18">
            <v>18333321</v>
          </cell>
          <cell r="Y18">
            <v>2199998</v>
          </cell>
          <cell r="Z18">
            <v>5133329</v>
          </cell>
          <cell r="AA18">
            <v>11183325</v>
          </cell>
        </row>
        <row r="19">
          <cell r="B19" t="str">
            <v xml:space="preserve"> </v>
          </cell>
          <cell r="D19" t="str">
            <v xml:space="preserve"> </v>
          </cell>
          <cell r="T19" t="str">
            <v>準備費</v>
          </cell>
          <cell r="U19" t="str">
            <v>〃</v>
          </cell>
          <cell r="V19">
            <v>1</v>
          </cell>
          <cell r="X19">
            <v>7436000</v>
          </cell>
          <cell r="Y19">
            <v>892320</v>
          </cell>
          <cell r="Z19">
            <v>2082080</v>
          </cell>
          <cell r="AA19">
            <v>4535960</v>
          </cell>
        </row>
        <row r="20">
          <cell r="T20" t="str">
            <v>仮設費</v>
          </cell>
          <cell r="U20" t="str">
            <v>〃</v>
          </cell>
          <cell r="V20">
            <v>1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</row>
        <row r="21">
          <cell r="A21" t="str">
            <v>共通仮設費</v>
          </cell>
          <cell r="T21" t="str">
            <v>役務費</v>
          </cell>
          <cell r="U21" t="str">
            <v>〃</v>
          </cell>
          <cell r="V21">
            <v>1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</row>
        <row r="22">
          <cell r="A22" t="str">
            <v>運搬費</v>
          </cell>
          <cell r="B22" t="str">
            <v>対象額＝直接工事費＝</v>
          </cell>
          <cell r="D22">
            <v>2083331935</v>
          </cell>
          <cell r="T22" t="str">
            <v>技術管理費</v>
          </cell>
          <cell r="U22" t="str">
            <v>〃</v>
          </cell>
          <cell r="V22">
            <v>1</v>
          </cell>
          <cell r="X22">
            <v>1000000</v>
          </cell>
          <cell r="Y22">
            <v>120000</v>
          </cell>
          <cell r="Z22">
            <v>280000</v>
          </cell>
          <cell r="AA22">
            <v>610000</v>
          </cell>
        </row>
        <row r="23">
          <cell r="B23" t="str">
            <v>積上げ</v>
          </cell>
          <cell r="E23">
            <v>0</v>
          </cell>
          <cell r="T23" t="str">
            <v>営繕損料</v>
          </cell>
          <cell r="U23" t="str">
            <v>〃</v>
          </cell>
          <cell r="V23">
            <v>1</v>
          </cell>
          <cell r="X23">
            <v>21101012</v>
          </cell>
          <cell r="Y23">
            <v>2532121</v>
          </cell>
          <cell r="Z23">
            <v>5908283</v>
          </cell>
          <cell r="AA23">
            <v>12871617</v>
          </cell>
        </row>
        <row r="24">
          <cell r="A24" t="str">
            <v xml:space="preserve">   運搬費率</v>
          </cell>
          <cell r="B24">
            <v>2083331935</v>
          </cell>
          <cell r="C24" t="str">
            <v>^-0.1828×44.5=</v>
          </cell>
          <cell r="E24">
            <v>0.88</v>
          </cell>
          <cell r="F24" t="str">
            <v>%</v>
          </cell>
          <cell r="T24" t="str">
            <v>安全費</v>
          </cell>
          <cell r="U24" t="str">
            <v>〃</v>
          </cell>
          <cell r="V24">
            <v>1</v>
          </cell>
          <cell r="X24">
            <v>4431212</v>
          </cell>
          <cell r="Y24">
            <v>531745</v>
          </cell>
          <cell r="Z24">
            <v>1240739</v>
          </cell>
          <cell r="AA24">
            <v>2703039</v>
          </cell>
        </row>
        <row r="25">
          <cell r="B25">
            <v>2083331935</v>
          </cell>
          <cell r="C25" t="str">
            <v>× 0.88%=</v>
          </cell>
          <cell r="E25">
            <v>18333321</v>
          </cell>
          <cell r="T25" t="str">
            <v>労務者輸送費</v>
          </cell>
          <cell r="U25" t="str">
            <v>〃</v>
          </cell>
          <cell r="V25">
            <v>1</v>
          </cell>
          <cell r="X25">
            <v>800000</v>
          </cell>
          <cell r="Y25">
            <v>96000</v>
          </cell>
          <cell r="Z25">
            <v>224000</v>
          </cell>
          <cell r="AA25">
            <v>488000</v>
          </cell>
        </row>
        <row r="26">
          <cell r="D26" t="str">
            <v>計</v>
          </cell>
          <cell r="E26">
            <v>18333321</v>
          </cell>
          <cell r="T26" t="str">
            <v>環境対策費</v>
          </cell>
          <cell r="U26" t="str">
            <v>〃</v>
          </cell>
          <cell r="V26">
            <v>1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</row>
        <row r="27">
          <cell r="A27" t="str">
            <v>準備費</v>
          </cell>
          <cell r="B27" t="str">
            <v>対象額＝直接工事費＝</v>
          </cell>
          <cell r="D27">
            <v>2083331</v>
          </cell>
          <cell r="E27" t="str">
            <v>千円</v>
          </cell>
          <cell r="S27" t="str">
            <v>共通仮設費計</v>
          </cell>
          <cell r="X27">
            <v>53101545</v>
          </cell>
          <cell r="Y27">
            <v>6372184</v>
          </cell>
          <cell r="Z27">
            <v>14868431</v>
          </cell>
          <cell r="AA27">
            <v>32391941</v>
          </cell>
        </row>
        <row r="28">
          <cell r="B28">
            <v>2083331</v>
          </cell>
          <cell r="C28" t="str">
            <v>×0.0035＋145=</v>
          </cell>
          <cell r="E28">
            <v>7436000</v>
          </cell>
          <cell r="V28" t="str">
            <v>　</v>
          </cell>
          <cell r="X28" t="str">
            <v>　</v>
          </cell>
          <cell r="Y28">
            <v>0</v>
          </cell>
          <cell r="Z28">
            <v>0</v>
          </cell>
          <cell r="AA28">
            <v>0</v>
          </cell>
        </row>
        <row r="29">
          <cell r="A29" t="str">
            <v>仮設費</v>
          </cell>
          <cell r="B29" t="str">
            <v>積上げ</v>
          </cell>
          <cell r="E29">
            <v>0</v>
          </cell>
          <cell r="S29" t="str">
            <v>純工事費</v>
          </cell>
          <cell r="X29">
            <v>2136433480</v>
          </cell>
        </row>
        <row r="30">
          <cell r="A30" t="str">
            <v>役務費</v>
          </cell>
          <cell r="B30" t="str">
            <v>積上げ</v>
          </cell>
          <cell r="E30">
            <v>0</v>
          </cell>
          <cell r="T30" t="str">
            <v>現場管理費</v>
          </cell>
          <cell r="U30" t="str">
            <v>式</v>
          </cell>
          <cell r="V30">
            <v>1</v>
          </cell>
          <cell r="X30">
            <v>115540993</v>
          </cell>
          <cell r="Y30">
            <v>13864919</v>
          </cell>
          <cell r="Z30">
            <v>32351478</v>
          </cell>
          <cell r="AA30">
            <v>70480005</v>
          </cell>
        </row>
        <row r="31">
          <cell r="A31" t="str">
            <v>技術管理費</v>
          </cell>
          <cell r="B31" t="str">
            <v>対象額＝直接工事費＝</v>
          </cell>
          <cell r="D31">
            <v>2083331935</v>
          </cell>
          <cell r="S31" t="str">
            <v>工事原価</v>
          </cell>
          <cell r="X31">
            <v>2251974473</v>
          </cell>
        </row>
        <row r="32">
          <cell r="B32" t="str">
            <v>率計算</v>
          </cell>
          <cell r="C32" t="str">
            <v/>
          </cell>
          <cell r="D32" t="str">
            <v/>
          </cell>
          <cell r="E32">
            <v>1000000</v>
          </cell>
          <cell r="T32" t="str">
            <v>一般管理費</v>
          </cell>
          <cell r="U32" t="str">
            <v>式</v>
          </cell>
          <cell r="V32">
            <v>1</v>
          </cell>
          <cell r="X32">
            <v>258976527</v>
          </cell>
          <cell r="Y32">
            <v>31077183</v>
          </cell>
          <cell r="Z32">
            <v>72513427</v>
          </cell>
          <cell r="AA32">
            <v>157975681</v>
          </cell>
        </row>
        <row r="33">
          <cell r="D33" t="str">
            <v>対象金額計</v>
          </cell>
          <cell r="E33">
            <v>2110101256</v>
          </cell>
          <cell r="S33" t="str">
            <v>　</v>
          </cell>
          <cell r="Y33">
            <v>0</v>
          </cell>
          <cell r="Z33">
            <v>0</v>
          </cell>
          <cell r="AA33">
            <v>0</v>
          </cell>
        </row>
        <row r="34">
          <cell r="A34" t="str">
            <v>営繕損料</v>
          </cell>
          <cell r="B34" t="str">
            <v>率計算</v>
          </cell>
          <cell r="C34">
            <v>2110101256</v>
          </cell>
          <cell r="D34" t="str">
            <v>× 0.010=</v>
          </cell>
          <cell r="E34">
            <v>21101012</v>
          </cell>
          <cell r="F34" t="str">
            <v>採用値</v>
          </cell>
          <cell r="S34" t="str">
            <v>工事価格</v>
          </cell>
          <cell r="V34">
            <v>1</v>
          </cell>
          <cell r="X34">
            <v>2510951000</v>
          </cell>
        </row>
        <row r="35">
          <cell r="B35" t="str">
            <v xml:space="preserve">      限度額</v>
          </cell>
          <cell r="C35">
            <v>30000000</v>
          </cell>
          <cell r="D35" t="str">
            <v>× 0.015=</v>
          </cell>
          <cell r="E35">
            <v>450000</v>
          </cell>
          <cell r="F35" t="str">
            <v/>
          </cell>
          <cell r="Y35">
            <v>0</v>
          </cell>
          <cell r="Z35">
            <v>0</v>
          </cell>
          <cell r="AA35">
            <v>0</v>
          </cell>
        </row>
        <row r="36">
          <cell r="D36" t="str">
            <v>採用金額</v>
          </cell>
          <cell r="E36">
            <v>21101012</v>
          </cell>
          <cell r="S36" t="str">
            <v>消費税相当額</v>
          </cell>
          <cell r="U36" t="str">
            <v>式</v>
          </cell>
          <cell r="X36">
            <v>125547550</v>
          </cell>
        </row>
        <row r="37">
          <cell r="A37" t="str">
            <v>労務者輸送費</v>
          </cell>
          <cell r="B37" t="str">
            <v>率計算</v>
          </cell>
          <cell r="C37">
            <v>100000000</v>
          </cell>
          <cell r="D37" t="str">
            <v>× 0.008=</v>
          </cell>
          <cell r="E37">
            <v>800000</v>
          </cell>
          <cell r="F37" t="str">
            <v/>
          </cell>
        </row>
        <row r="38">
          <cell r="B38" t="str">
            <v xml:space="preserve">      限度額</v>
          </cell>
          <cell r="C38">
            <v>100000000</v>
          </cell>
          <cell r="D38" t="str">
            <v>× 0.008=</v>
          </cell>
          <cell r="E38">
            <v>800000</v>
          </cell>
          <cell r="F38" t="str">
            <v/>
          </cell>
          <cell r="S38" t="str">
            <v>本工事費</v>
          </cell>
          <cell r="X38">
            <v>2636498550</v>
          </cell>
        </row>
        <row r="39">
          <cell r="D39" t="str">
            <v>採用金額</v>
          </cell>
          <cell r="E39">
            <v>800000</v>
          </cell>
        </row>
        <row r="40">
          <cell r="A40" t="str">
            <v>安全費</v>
          </cell>
          <cell r="B40" t="str">
            <v>積上げ</v>
          </cell>
          <cell r="E40">
            <v>0</v>
          </cell>
        </row>
        <row r="41">
          <cell r="B41" t="str">
            <v>率計算</v>
          </cell>
          <cell r="C41">
            <v>2110101256</v>
          </cell>
          <cell r="D41" t="str">
            <v>× 0.0021=</v>
          </cell>
          <cell r="E41">
            <v>4431212</v>
          </cell>
          <cell r="F41" t="str">
            <v>採用値</v>
          </cell>
        </row>
        <row r="42">
          <cell r="B42" t="str">
            <v xml:space="preserve">      限度額</v>
          </cell>
          <cell r="C42">
            <v>500000000</v>
          </cell>
          <cell r="D42" t="str">
            <v>× 0.0021=</v>
          </cell>
          <cell r="E42">
            <v>1050000</v>
          </cell>
          <cell r="F42" t="str">
            <v/>
          </cell>
        </row>
        <row r="43">
          <cell r="D43" t="str">
            <v>採用金額</v>
          </cell>
          <cell r="E43">
            <v>4431212</v>
          </cell>
        </row>
        <row r="44">
          <cell r="A44" t="str">
            <v>環境対策費</v>
          </cell>
          <cell r="B44" t="str">
            <v>積上げ</v>
          </cell>
          <cell r="E44" t="str">
            <v xml:space="preserve"> </v>
          </cell>
        </row>
        <row r="45">
          <cell r="A45" t="str">
            <v xml:space="preserve">   環境対策経費率</v>
          </cell>
          <cell r="B45" t="str">
            <v xml:space="preserve"> </v>
          </cell>
          <cell r="C45" t="str">
            <v xml:space="preserve"> </v>
          </cell>
          <cell r="E45">
            <v>0</v>
          </cell>
          <cell r="F45" t="str">
            <v>%</v>
          </cell>
        </row>
        <row r="46">
          <cell r="B46" t="str">
            <v>　 0.00%</v>
          </cell>
          <cell r="C46" t="str">
            <v>＋ 0.00%=</v>
          </cell>
          <cell r="E46">
            <v>0</v>
          </cell>
          <cell r="F46" t="str">
            <v>%</v>
          </cell>
        </row>
        <row r="47">
          <cell r="B47">
            <v>2083331935</v>
          </cell>
          <cell r="C47" t="str">
            <v>× 0.00%=</v>
          </cell>
          <cell r="E47">
            <v>0</v>
          </cell>
        </row>
        <row r="48">
          <cell r="D48" t="str">
            <v>計</v>
          </cell>
          <cell r="E48">
            <v>0</v>
          </cell>
        </row>
        <row r="49">
          <cell r="A49" t="str">
            <v>共通仮設費計</v>
          </cell>
          <cell r="E49">
            <v>53101545</v>
          </cell>
        </row>
        <row r="50">
          <cell r="A50" t="str">
            <v>純工事費</v>
          </cell>
          <cell r="E50">
            <v>2136433480</v>
          </cell>
        </row>
        <row r="51">
          <cell r="C51" t="str">
            <v>二次製品×1/2</v>
          </cell>
          <cell r="E51">
            <v>-595886897</v>
          </cell>
        </row>
        <row r="52">
          <cell r="D52" t="str">
            <v>対象金額</v>
          </cell>
          <cell r="E52">
            <v>1540546583</v>
          </cell>
        </row>
        <row r="53">
          <cell r="A53" t="str">
            <v>現場管理費</v>
          </cell>
          <cell r="B53" t="str">
            <v>率計算</v>
          </cell>
          <cell r="C53">
            <v>1540546583</v>
          </cell>
          <cell r="D53" t="str">
            <v>× 0.075=</v>
          </cell>
          <cell r="E53">
            <v>115540993</v>
          </cell>
          <cell r="F53" t="str">
            <v>採用値</v>
          </cell>
        </row>
        <row r="54">
          <cell r="B54" t="str">
            <v xml:space="preserve">      限度額</v>
          </cell>
          <cell r="C54">
            <v>100000000</v>
          </cell>
          <cell r="D54" t="str">
            <v>× 0.075=</v>
          </cell>
          <cell r="E54">
            <v>7500000</v>
          </cell>
          <cell r="F54" t="str">
            <v/>
          </cell>
        </row>
        <row r="55">
          <cell r="D55" t="str">
            <v>採用金額</v>
          </cell>
          <cell r="E55">
            <v>115540993</v>
          </cell>
        </row>
        <row r="56">
          <cell r="A56" t="str">
            <v>工事原価</v>
          </cell>
          <cell r="E56">
            <v>2251974473</v>
          </cell>
        </row>
        <row r="57">
          <cell r="A57" t="str">
            <v>一般管理費</v>
          </cell>
          <cell r="B57" t="str">
            <v>率計算</v>
          </cell>
          <cell r="C57">
            <v>2251974473</v>
          </cell>
          <cell r="D57" t="str">
            <v>× 0.115=</v>
          </cell>
          <cell r="E57">
            <v>258977064</v>
          </cell>
          <cell r="F57" t="str">
            <v>採用値</v>
          </cell>
        </row>
        <row r="58">
          <cell r="B58" t="str">
            <v xml:space="preserve">      限度額</v>
          </cell>
          <cell r="C58">
            <v>200000000</v>
          </cell>
          <cell r="D58" t="str">
            <v>× 0.120=</v>
          </cell>
          <cell r="E58">
            <v>24000000</v>
          </cell>
          <cell r="F58" t="str">
            <v/>
          </cell>
        </row>
        <row r="59">
          <cell r="D59" t="str">
            <v>採用金額</v>
          </cell>
          <cell r="E59">
            <v>258977064</v>
          </cell>
        </row>
        <row r="60">
          <cell r="D60" t="str">
            <v>調整金額</v>
          </cell>
          <cell r="E60">
            <v>-537</v>
          </cell>
        </row>
        <row r="61">
          <cell r="D61" t="str">
            <v>計</v>
          </cell>
          <cell r="E61">
            <v>258976527</v>
          </cell>
        </row>
        <row r="62">
          <cell r="A62" t="str">
            <v>工事価格</v>
          </cell>
          <cell r="E62">
            <v>2510951000</v>
          </cell>
        </row>
        <row r="63">
          <cell r="A63" t="str">
            <v>消費税相当額</v>
          </cell>
          <cell r="E63">
            <v>125547550</v>
          </cell>
        </row>
        <row r="64">
          <cell r="A64" t="str">
            <v>本工事費</v>
          </cell>
          <cell r="E64">
            <v>2636498550</v>
          </cell>
        </row>
      </sheetData>
      <sheetData sheetId="2"/>
      <sheetData sheetId="3" refreshError="1"/>
      <sheetData sheetId="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kumain"/>
    </sheetNames>
    <definedNames>
      <definedName name="Dialog3_ボタン2_Click"/>
      <definedName name="ピクチャ5_Click"/>
    </defined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内訳書１"/>
      <sheetName val="土工"/>
      <sheetName val="切盛"/>
      <sheetName val="床集"/>
      <sheetName val="床堀"/>
      <sheetName val="法面整形"/>
      <sheetName val="法面工"/>
      <sheetName val="法面"/>
      <sheetName val="舗装工"/>
      <sheetName val="舗装"/>
      <sheetName val="集計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15年度4月-企業庁・県建設部単価表　設計書貼付用"/>
      <sheetName val="H15年度4月-企業庁・県建設部単価表"/>
      <sheetName val="佐久島－表紙"/>
      <sheetName val="佐久島－総括表"/>
      <sheetName val="佐久島－代価表(打込有)"/>
      <sheetName val="7残土As（半島部）今回不採用"/>
      <sheetName val="7残土Co（半島部）今回不採用"/>
      <sheetName val="★7.13-14残土As（離島部）不採用"/>
      <sheetName val="★7.15-16残土Co（離島部）不採用"/>
      <sheetName val="14舗設工（今回不採用）"/>
      <sheetName val="空１"/>
      <sheetName val="空２"/>
      <sheetName val="1.舗装切断工(不要)"/>
      <sheetName val="2.取壊As+Co-0.35(今回不要)"/>
    </sheetNames>
    <sheetDataSet>
      <sheetData sheetId="0" refreshError="1"/>
      <sheetData sheetId="1">
        <row r="5">
          <cell r="B5" t="str">
            <v>ダクタイル鋳鉄管　２受Ｔ字管</v>
          </cell>
          <cell r="D5" t="str">
            <v>φ 75×φ 75</v>
          </cell>
          <cell r="E5">
            <v>1</v>
          </cell>
          <cell r="F5" t="str">
            <v>本</v>
          </cell>
          <cell r="G5">
            <v>10249</v>
          </cell>
          <cell r="H5" t="str">
            <v>Ⅳ-256</v>
          </cell>
        </row>
        <row r="6">
          <cell r="B6" t="str">
            <v>ダクタイル鋳鉄管　２受Ｔ字管</v>
          </cell>
          <cell r="D6" t="str">
            <v>φ100×φ 75</v>
          </cell>
          <cell r="E6">
            <v>1</v>
          </cell>
          <cell r="F6" t="str">
            <v>本</v>
          </cell>
          <cell r="G6">
            <v>13104</v>
          </cell>
          <cell r="H6" t="str">
            <v>Ⅳ-256</v>
          </cell>
        </row>
        <row r="7">
          <cell r="B7" t="str">
            <v>ダクタイル鋳鉄管　２受Ｔ字管</v>
          </cell>
          <cell r="D7" t="str">
            <v>φ100×φ100</v>
          </cell>
          <cell r="E7">
            <v>1</v>
          </cell>
          <cell r="F7" t="str">
            <v>本</v>
          </cell>
          <cell r="G7">
            <v>13993</v>
          </cell>
          <cell r="H7" t="str">
            <v>Ⅳ-256</v>
          </cell>
        </row>
        <row r="8">
          <cell r="B8" t="str">
            <v>ダクタイル鋳鉄管　２受Ｔ字管</v>
          </cell>
          <cell r="D8" t="str">
            <v>φ150×φ 75</v>
          </cell>
          <cell r="E8">
            <v>1</v>
          </cell>
          <cell r="F8" t="str">
            <v>本</v>
          </cell>
          <cell r="G8">
            <v>19468</v>
          </cell>
          <cell r="H8" t="str">
            <v>Ⅳ-256</v>
          </cell>
        </row>
        <row r="9">
          <cell r="B9" t="str">
            <v>ダクタイル鋳鉄管　２受Ｔ字管</v>
          </cell>
          <cell r="D9" t="str">
            <v>φ150×φ100</v>
          </cell>
          <cell r="E9">
            <v>1</v>
          </cell>
          <cell r="F9" t="str">
            <v>本</v>
          </cell>
          <cell r="G9">
            <v>20311</v>
          </cell>
          <cell r="H9" t="str">
            <v>Ⅳ-256</v>
          </cell>
        </row>
        <row r="10">
          <cell r="B10" t="str">
            <v>ダクタイル鋳鉄管　２受Ｔ字管</v>
          </cell>
          <cell r="D10" t="str">
            <v>φ150×φ150</v>
          </cell>
          <cell r="E10">
            <v>1</v>
          </cell>
          <cell r="F10" t="str">
            <v>本</v>
          </cell>
          <cell r="G10">
            <v>22136</v>
          </cell>
          <cell r="H10" t="str">
            <v>Ⅳ-256</v>
          </cell>
        </row>
        <row r="11">
          <cell r="B11" t="str">
            <v>ダクタイル鋳鉄管　２受Ｔ字管</v>
          </cell>
          <cell r="D11" t="str">
            <v>φ200×φ100</v>
          </cell>
          <cell r="E11">
            <v>1</v>
          </cell>
          <cell r="F11" t="str">
            <v>本</v>
          </cell>
          <cell r="G11">
            <v>28267</v>
          </cell>
          <cell r="H11" t="str">
            <v>Ⅳ-256</v>
          </cell>
        </row>
        <row r="12">
          <cell r="B12" t="str">
            <v>ダクタイル鋳鉄管　２受Ｔ字管</v>
          </cell>
          <cell r="D12" t="str">
            <v>φ200×φ150</v>
          </cell>
          <cell r="E12">
            <v>1</v>
          </cell>
          <cell r="F12" t="str">
            <v>本</v>
          </cell>
          <cell r="G12">
            <v>33555</v>
          </cell>
          <cell r="H12" t="str">
            <v>Ⅳ-256</v>
          </cell>
        </row>
        <row r="13">
          <cell r="B13" t="str">
            <v>ダクタイル鋳鉄管　２受Ｔ字管</v>
          </cell>
          <cell r="D13" t="str">
            <v>φ200×φ200</v>
          </cell>
          <cell r="E13">
            <v>1</v>
          </cell>
          <cell r="F13" t="str">
            <v>本</v>
          </cell>
          <cell r="G13">
            <v>35474</v>
          </cell>
          <cell r="H13" t="str">
            <v>Ⅳ-256</v>
          </cell>
        </row>
        <row r="14">
          <cell r="B14" t="str">
            <v>ダクタイル鋳鉄管　２受Ｔ字管</v>
          </cell>
          <cell r="D14" t="str">
            <v>φ250×φ100</v>
          </cell>
          <cell r="E14">
            <v>1</v>
          </cell>
          <cell r="F14" t="str">
            <v>本</v>
          </cell>
          <cell r="G14">
            <v>38376</v>
          </cell>
          <cell r="H14" t="str">
            <v>Ⅳ-256</v>
          </cell>
        </row>
        <row r="15">
          <cell r="B15" t="str">
            <v>ダクタイル鋳鉄管　２受Ｔ字管</v>
          </cell>
          <cell r="D15" t="str">
            <v>φ250×φ150</v>
          </cell>
          <cell r="E15">
            <v>1</v>
          </cell>
          <cell r="F15" t="str">
            <v>本</v>
          </cell>
          <cell r="G15">
            <v>40294</v>
          </cell>
          <cell r="H15" t="str">
            <v>Ⅳ-256</v>
          </cell>
        </row>
        <row r="16">
          <cell r="B16" t="str">
            <v>ダクタイル鋳鉄管　２受Ｔ字管</v>
          </cell>
          <cell r="D16" t="str">
            <v>φ250×φ250</v>
          </cell>
          <cell r="E16">
            <v>1</v>
          </cell>
          <cell r="F16" t="str">
            <v>本</v>
          </cell>
          <cell r="G16">
            <v>48204</v>
          </cell>
          <cell r="H16" t="str">
            <v>Ⅳ-256</v>
          </cell>
        </row>
        <row r="17">
          <cell r="B17" t="str">
            <v>ダクタイル鋳鉄管用Ｆ付Ｔ字管</v>
          </cell>
          <cell r="D17" t="str">
            <v>φ 75×φ 75</v>
          </cell>
          <cell r="E17">
            <v>1</v>
          </cell>
          <cell r="F17" t="str">
            <v>本</v>
          </cell>
          <cell r="G17">
            <v>11588</v>
          </cell>
          <cell r="H17" t="str">
            <v>Ⅳ-256</v>
          </cell>
        </row>
        <row r="18">
          <cell r="B18" t="str">
            <v>ダクタイル鋳鉄管用Ｆ付Ｔ字管</v>
          </cell>
          <cell r="D18" t="str">
            <v>φ100×φ 75</v>
          </cell>
          <cell r="E18">
            <v>1</v>
          </cell>
          <cell r="F18" t="str">
            <v>本</v>
          </cell>
          <cell r="G18">
            <v>14146</v>
          </cell>
          <cell r="H18" t="str">
            <v>Ⅳ-256</v>
          </cell>
        </row>
        <row r="19">
          <cell r="B19" t="str">
            <v>ダクタイル鋳鉄管用Ｆ付Ｔ字管</v>
          </cell>
          <cell r="D19" t="str">
            <v>φ150×φ 75</v>
          </cell>
          <cell r="E19">
            <v>1</v>
          </cell>
          <cell r="F19" t="str">
            <v>本</v>
          </cell>
          <cell r="G19">
            <v>20097</v>
          </cell>
          <cell r="H19" t="str">
            <v>Ⅳ-256</v>
          </cell>
        </row>
        <row r="20">
          <cell r="B20" t="str">
            <v>ダクタイル鋳鉄管用Ｆ付Ｔ字管</v>
          </cell>
          <cell r="D20" t="str">
            <v>φ150×φ100</v>
          </cell>
          <cell r="E20">
            <v>1</v>
          </cell>
          <cell r="F20" t="str">
            <v>本</v>
          </cell>
          <cell r="G20">
            <v>21454</v>
          </cell>
          <cell r="H20" t="str">
            <v>Ⅳ-256</v>
          </cell>
        </row>
        <row r="21">
          <cell r="B21" t="str">
            <v>ダクタイル鋳鉄管用Ｆ付Ｔ字管</v>
          </cell>
          <cell r="D21" t="str">
            <v>φ200×φ 75</v>
          </cell>
          <cell r="E21">
            <v>1</v>
          </cell>
          <cell r="F21" t="str">
            <v>本</v>
          </cell>
          <cell r="G21">
            <v>29127</v>
          </cell>
          <cell r="H21" t="str">
            <v>Ⅳ-256</v>
          </cell>
        </row>
        <row r="22">
          <cell r="B22" t="str">
            <v>ダクタイル鋳鉄管用Ｆ付Ｔ字管</v>
          </cell>
          <cell r="D22" t="str">
            <v>φ200×φ100</v>
          </cell>
          <cell r="E22">
            <v>1</v>
          </cell>
          <cell r="F22" t="str">
            <v>本</v>
          </cell>
          <cell r="G22">
            <v>30537</v>
          </cell>
          <cell r="H22" t="str">
            <v>Ⅳ-256</v>
          </cell>
        </row>
        <row r="23">
          <cell r="B23" t="str">
            <v>ダクタイル鋳鉄管用Ｆ付Ｔ字管</v>
          </cell>
          <cell r="D23" t="str">
            <v>φ250×φ 75</v>
          </cell>
          <cell r="E23">
            <v>1</v>
          </cell>
          <cell r="F23" t="str">
            <v>本</v>
          </cell>
          <cell r="G23">
            <v>38262</v>
          </cell>
          <cell r="H23" t="str">
            <v>Ⅳ-256</v>
          </cell>
        </row>
        <row r="24">
          <cell r="B24" t="str">
            <v>ダクタイル鋳鉄管用Ｆ付Ｔ字管</v>
          </cell>
          <cell r="D24" t="str">
            <v>φ250×φ100</v>
          </cell>
          <cell r="E24">
            <v>1</v>
          </cell>
          <cell r="F24" t="str">
            <v>本</v>
          </cell>
          <cell r="G24">
            <v>39828</v>
          </cell>
          <cell r="H24" t="str">
            <v>Ⅳ-256</v>
          </cell>
        </row>
        <row r="25">
          <cell r="B25" t="str">
            <v>ダクタイル鋳鉄管　９０°　曲 管</v>
          </cell>
          <cell r="D25" t="str">
            <v>K形　φ 75</v>
          </cell>
          <cell r="E25">
            <v>1</v>
          </cell>
          <cell r="F25" t="str">
            <v>本</v>
          </cell>
          <cell r="G25">
            <v>6786</v>
          </cell>
          <cell r="H25" t="str">
            <v>Ⅳ-256</v>
          </cell>
        </row>
        <row r="26">
          <cell r="B26" t="str">
            <v>ダクタイル鋳鉄管　９０°　曲 管</v>
          </cell>
          <cell r="D26" t="str">
            <v>K形　φ100</v>
          </cell>
          <cell r="E26">
            <v>1</v>
          </cell>
          <cell r="F26" t="str">
            <v>本</v>
          </cell>
          <cell r="G26">
            <v>8798</v>
          </cell>
          <cell r="H26" t="str">
            <v>Ⅳ-256</v>
          </cell>
        </row>
        <row r="27">
          <cell r="B27" t="str">
            <v>ダクタイル鋳鉄管　９０°　曲 管</v>
          </cell>
          <cell r="D27" t="str">
            <v>K形　φ150</v>
          </cell>
          <cell r="E27">
            <v>1</v>
          </cell>
          <cell r="F27" t="str">
            <v>本</v>
          </cell>
          <cell r="G27">
            <v>15210</v>
          </cell>
          <cell r="H27" t="str">
            <v>Ⅳ-256</v>
          </cell>
        </row>
        <row r="28">
          <cell r="B28" t="str">
            <v>ダクタイル鋳鉄管　９０°　曲 管</v>
          </cell>
          <cell r="D28" t="str">
            <v>K形　φ200</v>
          </cell>
          <cell r="E28">
            <v>1</v>
          </cell>
          <cell r="F28" t="str">
            <v>本</v>
          </cell>
          <cell r="G28">
            <v>26722</v>
          </cell>
          <cell r="H28" t="str">
            <v>Ⅳ-256</v>
          </cell>
        </row>
        <row r="29">
          <cell r="B29" t="str">
            <v>ダクタイル鋳鉄管　９０°　曲 管</v>
          </cell>
          <cell r="D29" t="str">
            <v>K形　φ250</v>
          </cell>
          <cell r="E29">
            <v>1</v>
          </cell>
          <cell r="F29" t="str">
            <v>本</v>
          </cell>
          <cell r="G29">
            <v>37299</v>
          </cell>
          <cell r="H29" t="str">
            <v>Ⅳ-256</v>
          </cell>
        </row>
        <row r="30">
          <cell r="B30" t="str">
            <v>ダクタイル鋳鉄管　４５°　曲 管</v>
          </cell>
          <cell r="D30" t="str">
            <v>K形　φ 75</v>
          </cell>
          <cell r="E30">
            <v>1</v>
          </cell>
          <cell r="F30" t="str">
            <v>本</v>
          </cell>
          <cell r="G30">
            <v>6177</v>
          </cell>
          <cell r="H30" t="str">
            <v>Ⅳ-256</v>
          </cell>
        </row>
        <row r="31">
          <cell r="B31" t="str">
            <v>ダクタイル鋳鉄管　４５°　曲 管</v>
          </cell>
          <cell r="D31" t="str">
            <v>K形　φ100</v>
          </cell>
          <cell r="E31">
            <v>1</v>
          </cell>
          <cell r="F31" t="str">
            <v>本</v>
          </cell>
          <cell r="G31">
            <v>8002</v>
          </cell>
          <cell r="H31" t="str">
            <v>Ⅳ-256</v>
          </cell>
        </row>
        <row r="32">
          <cell r="B32" t="str">
            <v>ダクタイル鋳鉄管　４５°　曲 管</v>
          </cell>
          <cell r="D32" t="str">
            <v>K形　φ150</v>
          </cell>
          <cell r="E32">
            <v>1</v>
          </cell>
          <cell r="F32" t="str">
            <v>本</v>
          </cell>
          <cell r="G32">
            <v>14040</v>
          </cell>
          <cell r="H32" t="str">
            <v>Ⅳ-256</v>
          </cell>
        </row>
        <row r="33">
          <cell r="B33" t="str">
            <v>ダクタイル鋳鉄管　４５°　曲 管</v>
          </cell>
          <cell r="D33" t="str">
            <v>K形　φ200</v>
          </cell>
          <cell r="E33">
            <v>1</v>
          </cell>
          <cell r="F33" t="str">
            <v>本</v>
          </cell>
          <cell r="G33">
            <v>22932</v>
          </cell>
          <cell r="H33" t="str">
            <v>Ⅳ-256</v>
          </cell>
        </row>
        <row r="34">
          <cell r="B34" t="str">
            <v>ダクタイル鋳鉄管　４５°　曲 管</v>
          </cell>
          <cell r="D34" t="str">
            <v>K形　φ250</v>
          </cell>
          <cell r="E34">
            <v>1</v>
          </cell>
          <cell r="F34" t="str">
            <v>本</v>
          </cell>
          <cell r="G34">
            <v>30513</v>
          </cell>
          <cell r="H34" t="str">
            <v>Ⅳ-256</v>
          </cell>
        </row>
        <row r="35">
          <cell r="B35" t="str">
            <v>ダクタイル鋳鉄管　２２ １/２°　曲 管</v>
          </cell>
          <cell r="D35" t="str">
            <v>K形　φ 75</v>
          </cell>
          <cell r="E35">
            <v>1</v>
          </cell>
          <cell r="F35" t="str">
            <v>本</v>
          </cell>
          <cell r="G35">
            <v>6177</v>
          </cell>
          <cell r="H35" t="str">
            <v>Ⅳ-256</v>
          </cell>
        </row>
        <row r="36">
          <cell r="B36" t="str">
            <v>ダクタイル鋳鉄管　２２ １/２°　曲 管</v>
          </cell>
          <cell r="D36" t="str">
            <v>K形　φ100</v>
          </cell>
          <cell r="E36">
            <v>1</v>
          </cell>
          <cell r="F36" t="str">
            <v>本</v>
          </cell>
          <cell r="G36">
            <v>8002</v>
          </cell>
          <cell r="H36" t="str">
            <v>Ⅳ-256</v>
          </cell>
        </row>
        <row r="37">
          <cell r="B37" t="str">
            <v>ダクタイル鋳鉄管　２２ １/２°　曲 管</v>
          </cell>
          <cell r="D37" t="str">
            <v>K形　φ150</v>
          </cell>
          <cell r="E37">
            <v>1</v>
          </cell>
          <cell r="F37" t="str">
            <v>本</v>
          </cell>
          <cell r="G37">
            <v>13244</v>
          </cell>
          <cell r="H37" t="str">
            <v>Ⅳ-256</v>
          </cell>
        </row>
        <row r="38">
          <cell r="B38" t="str">
            <v>ダクタイル鋳鉄管　２２ １/２°　曲 管</v>
          </cell>
          <cell r="D38" t="str">
            <v>K形　φ200</v>
          </cell>
          <cell r="E38">
            <v>1</v>
          </cell>
          <cell r="F38" t="str">
            <v>本</v>
          </cell>
          <cell r="G38">
            <v>21715</v>
          </cell>
          <cell r="H38" t="str">
            <v>Ⅳ-256</v>
          </cell>
        </row>
        <row r="39">
          <cell r="B39" t="str">
            <v>ダクタイル鋳鉄管　２２ １/２°　曲 管</v>
          </cell>
          <cell r="D39" t="str">
            <v>K形　φ250</v>
          </cell>
          <cell r="E39">
            <v>1</v>
          </cell>
          <cell r="F39" t="str">
            <v>本</v>
          </cell>
          <cell r="G39">
            <v>28875</v>
          </cell>
          <cell r="H39" t="str">
            <v>Ⅳ-256</v>
          </cell>
        </row>
        <row r="40">
          <cell r="B40" t="str">
            <v>ダクタイル鋳鉄管　１１ １/４°　曲 管</v>
          </cell>
          <cell r="D40" t="str">
            <v>K形　φ 75</v>
          </cell>
          <cell r="E40">
            <v>1</v>
          </cell>
          <cell r="F40" t="str">
            <v>本</v>
          </cell>
          <cell r="G40">
            <v>8283</v>
          </cell>
          <cell r="H40" t="str">
            <v>Ⅳ-256</v>
          </cell>
        </row>
        <row r="41">
          <cell r="B41" t="str">
            <v>ダクタイル鋳鉄管　１１ １/４°　曲 管</v>
          </cell>
          <cell r="D41" t="str">
            <v>K形　φ100</v>
          </cell>
          <cell r="E41">
            <v>1</v>
          </cell>
          <cell r="F41" t="str">
            <v>本</v>
          </cell>
          <cell r="G41">
            <v>10717</v>
          </cell>
          <cell r="H41" t="str">
            <v>Ⅳ-256</v>
          </cell>
        </row>
        <row r="42">
          <cell r="B42" t="str">
            <v>ダクタイル鋳鉄管　１１ １/４°　曲 管</v>
          </cell>
          <cell r="D42" t="str">
            <v>K形　φ150</v>
          </cell>
          <cell r="E42">
            <v>1</v>
          </cell>
          <cell r="F42" t="str">
            <v>本</v>
          </cell>
          <cell r="G42">
            <v>16239</v>
          </cell>
          <cell r="H42" t="str">
            <v>Ⅳ-256</v>
          </cell>
        </row>
        <row r="43">
          <cell r="B43" t="str">
            <v>ダクタイル鋳鉄管　１１ １/４°　曲 管</v>
          </cell>
          <cell r="D43" t="str">
            <v>K形　φ200</v>
          </cell>
          <cell r="E43">
            <v>1</v>
          </cell>
          <cell r="F43" t="str">
            <v>本</v>
          </cell>
          <cell r="G43">
            <v>29296</v>
          </cell>
          <cell r="H43" t="str">
            <v>Ⅳ-256</v>
          </cell>
        </row>
        <row r="44">
          <cell r="B44" t="str">
            <v>ダクタイル鋳鉄管　１１ １/４°　曲 管</v>
          </cell>
          <cell r="D44" t="str">
            <v>K形　φ250</v>
          </cell>
          <cell r="E44">
            <v>1</v>
          </cell>
          <cell r="F44" t="str">
            <v>本</v>
          </cell>
          <cell r="G44">
            <v>39171</v>
          </cell>
          <cell r="H44" t="str">
            <v>Ⅳ-256</v>
          </cell>
        </row>
        <row r="45">
          <cell r="B45" t="str">
            <v>ダクタイル鋳鉄管　短管１号</v>
          </cell>
          <cell r="D45" t="str">
            <v>φ 75</v>
          </cell>
          <cell r="E45">
            <v>1</v>
          </cell>
          <cell r="F45" t="str">
            <v>本</v>
          </cell>
          <cell r="G45">
            <v>5054</v>
          </cell>
          <cell r="H45" t="str">
            <v>Ⅳ-256</v>
          </cell>
        </row>
        <row r="46">
          <cell r="B46" t="str">
            <v>ダクタイル鋳鉄管　短管１号</v>
          </cell>
          <cell r="D46" t="str">
            <v>φ100</v>
          </cell>
          <cell r="E46">
            <v>1</v>
          </cell>
          <cell r="F46" t="str">
            <v>本</v>
          </cell>
          <cell r="G46">
            <v>6364</v>
          </cell>
          <cell r="H46" t="str">
            <v>Ⅳ-256</v>
          </cell>
        </row>
        <row r="47">
          <cell r="B47" t="str">
            <v>ダクタイル鋳鉄管　短管１号</v>
          </cell>
          <cell r="D47" t="str">
            <v>φ150</v>
          </cell>
          <cell r="E47">
            <v>1</v>
          </cell>
          <cell r="F47" t="str">
            <v>本</v>
          </cell>
          <cell r="G47">
            <v>9172</v>
          </cell>
          <cell r="H47" t="str">
            <v>Ⅳ-256</v>
          </cell>
        </row>
        <row r="48">
          <cell r="B48" t="str">
            <v>ダクタイル鋳鉄管　短管１号</v>
          </cell>
          <cell r="D48" t="str">
            <v>φ200</v>
          </cell>
          <cell r="E48">
            <v>1</v>
          </cell>
          <cell r="F48" t="str">
            <v>本</v>
          </cell>
          <cell r="G48">
            <v>12355</v>
          </cell>
          <cell r="H48" t="str">
            <v>Ⅳ-256</v>
          </cell>
        </row>
        <row r="49">
          <cell r="B49" t="str">
            <v>ダクタイル鋳鉄管　短管１号</v>
          </cell>
          <cell r="D49" t="str">
            <v>φ250</v>
          </cell>
          <cell r="E49">
            <v>1</v>
          </cell>
          <cell r="F49" t="str">
            <v>本</v>
          </cell>
          <cell r="G49">
            <v>18018</v>
          </cell>
          <cell r="H49" t="str">
            <v>Ⅳ-256</v>
          </cell>
        </row>
        <row r="50">
          <cell r="B50" t="str">
            <v>ダクタイル鋳鉄管　短管２号</v>
          </cell>
          <cell r="D50" t="str">
            <v>φ 75</v>
          </cell>
          <cell r="E50">
            <v>1</v>
          </cell>
          <cell r="F50" t="str">
            <v>本</v>
          </cell>
          <cell r="G50">
            <v>7066</v>
          </cell>
          <cell r="H50" t="str">
            <v>Ⅳ-256</v>
          </cell>
        </row>
        <row r="51">
          <cell r="B51" t="str">
            <v>ダクタイル鋳鉄管　短管２号</v>
          </cell>
          <cell r="D51" t="str">
            <v>φ100</v>
          </cell>
          <cell r="E51">
            <v>1</v>
          </cell>
          <cell r="F51" t="str">
            <v>本</v>
          </cell>
          <cell r="G51">
            <v>8985</v>
          </cell>
          <cell r="H51" t="str">
            <v>Ⅳ-256</v>
          </cell>
        </row>
        <row r="52">
          <cell r="B52" t="str">
            <v>ダクタイル鋳鉄管　短管２号</v>
          </cell>
          <cell r="D52" t="str">
            <v>φ150</v>
          </cell>
          <cell r="E52">
            <v>1</v>
          </cell>
          <cell r="F52" t="str">
            <v>本</v>
          </cell>
          <cell r="G52">
            <v>13525</v>
          </cell>
          <cell r="H52" t="str">
            <v>Ⅳ-256</v>
          </cell>
        </row>
        <row r="53">
          <cell r="B53" t="str">
            <v>ダクタイル鋳鉄管　短管２号</v>
          </cell>
          <cell r="D53" t="str">
            <v>φ200</v>
          </cell>
          <cell r="E53">
            <v>1</v>
          </cell>
          <cell r="F53" t="str">
            <v>本</v>
          </cell>
          <cell r="G53">
            <v>20685</v>
          </cell>
          <cell r="H53" t="str">
            <v>Ⅳ-256</v>
          </cell>
        </row>
        <row r="54">
          <cell r="B54" t="str">
            <v>ダクタイル鋳鉄管　短管２号</v>
          </cell>
          <cell r="D54" t="str">
            <v>φ250</v>
          </cell>
          <cell r="E54">
            <v>1</v>
          </cell>
          <cell r="F54" t="str">
            <v>本</v>
          </cell>
          <cell r="G54">
            <v>28314</v>
          </cell>
          <cell r="H54" t="str">
            <v>Ⅳ-256</v>
          </cell>
        </row>
        <row r="55">
          <cell r="B55" t="str">
            <v>ダクタイル鋳鉄管　継ぎ輪</v>
          </cell>
          <cell r="D55" t="str">
            <v>K形　φ 75</v>
          </cell>
          <cell r="E55">
            <v>1</v>
          </cell>
          <cell r="F55" t="str">
            <v>本</v>
          </cell>
          <cell r="G55">
            <v>6645</v>
          </cell>
          <cell r="H55" t="str">
            <v>Ⅳ-256</v>
          </cell>
        </row>
        <row r="56">
          <cell r="B56" t="str">
            <v>ダクタイル鋳鉄管　継ぎ輪</v>
          </cell>
          <cell r="D56" t="str">
            <v>K形　φ100</v>
          </cell>
          <cell r="E56">
            <v>1</v>
          </cell>
          <cell r="F56" t="str">
            <v>本</v>
          </cell>
          <cell r="G56">
            <v>8377</v>
          </cell>
          <cell r="H56" t="str">
            <v>Ⅳ-256</v>
          </cell>
        </row>
        <row r="57">
          <cell r="B57" t="str">
            <v>ダクタイル鋳鉄管　継ぎ輪</v>
          </cell>
          <cell r="D57" t="str">
            <v>K形　φ150</v>
          </cell>
          <cell r="E57">
            <v>1</v>
          </cell>
          <cell r="F57" t="str">
            <v>本</v>
          </cell>
          <cell r="G57">
            <v>11746</v>
          </cell>
          <cell r="H57" t="str">
            <v>Ⅳ-256</v>
          </cell>
        </row>
        <row r="58">
          <cell r="B58" t="str">
            <v>ダクタイル鋳鉄管　継ぎ輪</v>
          </cell>
          <cell r="D58" t="str">
            <v>K形　φ200</v>
          </cell>
          <cell r="E58">
            <v>1</v>
          </cell>
          <cell r="F58" t="str">
            <v>本</v>
          </cell>
          <cell r="G58">
            <v>14695</v>
          </cell>
          <cell r="H58" t="str">
            <v>Ⅳ-256</v>
          </cell>
        </row>
        <row r="59">
          <cell r="B59" t="str">
            <v>ダクタイル鋳鉄管　継ぎ輪</v>
          </cell>
          <cell r="D59" t="str">
            <v>K形　φ250</v>
          </cell>
          <cell r="E59">
            <v>1</v>
          </cell>
          <cell r="F59" t="str">
            <v>本</v>
          </cell>
          <cell r="G59">
            <v>18205</v>
          </cell>
          <cell r="H59" t="str">
            <v>Ⅳ-256</v>
          </cell>
        </row>
        <row r="60">
          <cell r="B60" t="str">
            <v>ダクタイル鋳鉄管用受挿し片落管</v>
          </cell>
          <cell r="D60" t="str">
            <v>φ100×φ 75</v>
          </cell>
          <cell r="E60">
            <v>1</v>
          </cell>
          <cell r="F60" t="str">
            <v>本</v>
          </cell>
          <cell r="G60">
            <v>8456</v>
          </cell>
          <cell r="H60" t="str">
            <v>Ⅳ-256</v>
          </cell>
        </row>
        <row r="61">
          <cell r="B61" t="str">
            <v>ダクタイル鋳鉄管用受挿し片落管</v>
          </cell>
          <cell r="D61" t="str">
            <v>φ150×φ100</v>
          </cell>
          <cell r="E61">
            <v>1</v>
          </cell>
          <cell r="F61" t="str">
            <v>本</v>
          </cell>
          <cell r="G61">
            <v>11953</v>
          </cell>
          <cell r="H61" t="str">
            <v>Ⅳ-256</v>
          </cell>
        </row>
        <row r="62">
          <cell r="B62" t="str">
            <v>ダクタイル鋳鉄管用受挿し片落管</v>
          </cell>
          <cell r="D62" t="str">
            <v>φ200×φ100</v>
          </cell>
          <cell r="E62">
            <v>1</v>
          </cell>
          <cell r="F62" t="str">
            <v>本</v>
          </cell>
          <cell r="G62">
            <v>15921</v>
          </cell>
          <cell r="H62" t="str">
            <v>Ⅳ-256</v>
          </cell>
        </row>
        <row r="63">
          <cell r="B63" t="str">
            <v>ダクタイル鋳鉄管用受挿し片落管</v>
          </cell>
          <cell r="D63" t="str">
            <v>φ200×φ150</v>
          </cell>
          <cell r="E63">
            <v>1</v>
          </cell>
          <cell r="F63" t="str">
            <v>本</v>
          </cell>
          <cell r="G63">
            <v>18844</v>
          </cell>
          <cell r="H63" t="str">
            <v>Ⅳ-256</v>
          </cell>
        </row>
        <row r="64">
          <cell r="B64" t="str">
            <v>ダクタイル鋳鉄管用受挿し片落管</v>
          </cell>
          <cell r="D64" t="str">
            <v>φ250×φ100</v>
          </cell>
          <cell r="E64">
            <v>1</v>
          </cell>
          <cell r="F64" t="str">
            <v>本</v>
          </cell>
          <cell r="G64">
            <v>21610</v>
          </cell>
          <cell r="H64" t="str">
            <v>Ⅳ-256</v>
          </cell>
        </row>
        <row r="65">
          <cell r="B65" t="str">
            <v>ダクタイル鋳鉄管用受挿し片落管</v>
          </cell>
          <cell r="D65" t="str">
            <v>φ250×φ150</v>
          </cell>
          <cell r="E65">
            <v>1</v>
          </cell>
          <cell r="F65" t="str">
            <v>本</v>
          </cell>
          <cell r="G65">
            <v>25108</v>
          </cell>
          <cell r="H65" t="str">
            <v>Ⅳ-256</v>
          </cell>
        </row>
        <row r="66">
          <cell r="B66" t="str">
            <v>ダクタイル鋳鉄管用受挿し片落管</v>
          </cell>
          <cell r="D66" t="str">
            <v>φ250×φ200</v>
          </cell>
          <cell r="E66">
            <v>1</v>
          </cell>
          <cell r="F66" t="str">
            <v>本</v>
          </cell>
          <cell r="G66">
            <v>28083</v>
          </cell>
          <cell r="H66" t="str">
            <v>Ⅳ-256</v>
          </cell>
        </row>
        <row r="67">
          <cell r="B67" t="str">
            <v>ダクタイル鋳鉄管用挿し受片落管</v>
          </cell>
          <cell r="D67" t="str">
            <v>φ100×φ 75</v>
          </cell>
          <cell r="E67">
            <v>1</v>
          </cell>
          <cell r="F67" t="str">
            <v>本</v>
          </cell>
          <cell r="G67">
            <v>8038</v>
          </cell>
          <cell r="H67" t="str">
            <v>Ⅳ-256</v>
          </cell>
        </row>
        <row r="68">
          <cell r="B68" t="str">
            <v>ダクタイル鋳鉄管用挿し受片落管</v>
          </cell>
          <cell r="D68" t="str">
            <v>φ150×φ100</v>
          </cell>
          <cell r="E68">
            <v>1</v>
          </cell>
          <cell r="F68" t="str">
            <v>本</v>
          </cell>
          <cell r="G68">
            <v>11275</v>
          </cell>
          <cell r="H68" t="str">
            <v>Ⅳ-256</v>
          </cell>
        </row>
        <row r="69">
          <cell r="B69" t="str">
            <v>ダクタイル鋳鉄管用挿し受片落管</v>
          </cell>
          <cell r="D69" t="str">
            <v>φ200×φ100</v>
          </cell>
          <cell r="E69">
            <v>1</v>
          </cell>
          <cell r="F69" t="str">
            <v>本</v>
          </cell>
          <cell r="G69">
            <v>14877</v>
          </cell>
          <cell r="H69" t="str">
            <v>Ⅳ-256</v>
          </cell>
        </row>
        <row r="70">
          <cell r="B70" t="str">
            <v>ダクタイル鋳鉄管用挿し受片落管</v>
          </cell>
          <cell r="D70" t="str">
            <v>φ200×φ150</v>
          </cell>
          <cell r="E70">
            <v>1</v>
          </cell>
          <cell r="F70" t="str">
            <v>本</v>
          </cell>
          <cell r="G70">
            <v>18270</v>
          </cell>
          <cell r="H70" t="str">
            <v>Ⅳ-256</v>
          </cell>
        </row>
        <row r="71">
          <cell r="B71" t="str">
            <v>ダクタイル鋳鉄管用挿し受片落管</v>
          </cell>
          <cell r="D71" t="str">
            <v>φ250×φ100</v>
          </cell>
          <cell r="E71">
            <v>1</v>
          </cell>
          <cell r="F71" t="str">
            <v>本</v>
          </cell>
          <cell r="G71">
            <v>19992</v>
          </cell>
          <cell r="H71" t="str">
            <v>Ⅳ-256</v>
          </cell>
        </row>
        <row r="72">
          <cell r="B72" t="str">
            <v>ダクタイル鋳鉄管用挿し受片落管</v>
          </cell>
          <cell r="D72" t="str">
            <v>φ250×φ150</v>
          </cell>
          <cell r="E72">
            <v>1</v>
          </cell>
          <cell r="F72" t="str">
            <v>本</v>
          </cell>
          <cell r="G72">
            <v>23907</v>
          </cell>
          <cell r="H72" t="str">
            <v>Ⅳ-256</v>
          </cell>
        </row>
        <row r="73">
          <cell r="B73" t="str">
            <v>ダクタイル鋳鉄管用挿し受片落管</v>
          </cell>
          <cell r="D73" t="str">
            <v>φ250×φ200</v>
          </cell>
          <cell r="E73">
            <v>1</v>
          </cell>
          <cell r="F73" t="str">
            <v>本</v>
          </cell>
          <cell r="G73">
            <v>27509</v>
          </cell>
          <cell r="H73" t="str">
            <v>Ⅳ-256</v>
          </cell>
        </row>
        <row r="74">
          <cell r="B74" t="str">
            <v>ダクタイル鋳鉄管用メカ栓</v>
          </cell>
          <cell r="D74" t="str">
            <v>φ75</v>
          </cell>
          <cell r="E74">
            <v>1</v>
          </cell>
          <cell r="F74" t="str">
            <v>本</v>
          </cell>
          <cell r="G74">
            <v>2833</v>
          </cell>
          <cell r="H74" t="str">
            <v>Ⅳ-256</v>
          </cell>
        </row>
        <row r="75">
          <cell r="B75" t="str">
            <v>ダクタイル鋳鉄管用メカ栓</v>
          </cell>
          <cell r="D75" t="str">
            <v>φ100</v>
          </cell>
          <cell r="E75">
            <v>1</v>
          </cell>
          <cell r="F75" t="str">
            <v>本</v>
          </cell>
          <cell r="G75">
            <v>3893</v>
          </cell>
          <cell r="H75" t="str">
            <v>Ⅳ-256</v>
          </cell>
        </row>
        <row r="76">
          <cell r="B76" t="str">
            <v>ダクタイル鋳鉄管用メカ栓</v>
          </cell>
          <cell r="D76" t="str">
            <v>φ150</v>
          </cell>
          <cell r="E76">
            <v>1</v>
          </cell>
          <cell r="F76" t="str">
            <v>本</v>
          </cell>
          <cell r="G76">
            <v>5890</v>
          </cell>
          <cell r="H76" t="str">
            <v>Ⅳ-256</v>
          </cell>
        </row>
        <row r="77">
          <cell r="B77" t="str">
            <v>ダクタイル鋳鉄管用メカ栓</v>
          </cell>
          <cell r="D77" t="str">
            <v>φ200</v>
          </cell>
          <cell r="E77">
            <v>1</v>
          </cell>
          <cell r="F77" t="str">
            <v>本</v>
          </cell>
          <cell r="G77">
            <v>8639</v>
          </cell>
          <cell r="H77" t="str">
            <v>Ⅳ-256</v>
          </cell>
        </row>
        <row r="78">
          <cell r="B78" t="str">
            <v>ダクタイル鋳鉄管用メカ栓</v>
          </cell>
          <cell r="D78" t="str">
            <v>φ250</v>
          </cell>
          <cell r="E78">
            <v>1</v>
          </cell>
          <cell r="F78" t="str">
            <v>本</v>
          </cell>
          <cell r="G78">
            <v>11837</v>
          </cell>
          <cell r="H78" t="str">
            <v>Ⅳ-256</v>
          </cell>
        </row>
        <row r="79">
          <cell r="B79" t="str">
            <v>フランジ短管</v>
          </cell>
          <cell r="D79" t="str">
            <v>φ 75×250H</v>
          </cell>
          <cell r="E79">
            <v>1</v>
          </cell>
          <cell r="F79" t="str">
            <v>本</v>
          </cell>
          <cell r="G79">
            <v>6055</v>
          </cell>
          <cell r="H79" t="str">
            <v>Ⅳ-256</v>
          </cell>
        </row>
        <row r="80">
          <cell r="B80" t="str">
            <v>フランジ短管</v>
          </cell>
          <cell r="D80" t="str">
            <v>φ 75×500H</v>
          </cell>
          <cell r="E80">
            <v>1</v>
          </cell>
          <cell r="F80" t="str">
            <v>本</v>
          </cell>
          <cell r="G80">
            <v>8143</v>
          </cell>
          <cell r="H80" t="str">
            <v>Ⅳ-256</v>
          </cell>
        </row>
        <row r="81">
          <cell r="B81" t="str">
            <v>フランジ短管</v>
          </cell>
          <cell r="D81" t="str">
            <v>φ100×250H</v>
          </cell>
          <cell r="E81">
            <v>1</v>
          </cell>
          <cell r="F81" t="str">
            <v>本</v>
          </cell>
          <cell r="G81">
            <v>7464</v>
          </cell>
          <cell r="H81" t="str">
            <v>Ⅳ-256</v>
          </cell>
        </row>
        <row r="82">
          <cell r="B82" t="str">
            <v>貨物車　重機運搬費</v>
          </cell>
          <cell r="D82" t="str">
            <v>0.35m3 片道10km　11t車</v>
          </cell>
          <cell r="E82">
            <v>1</v>
          </cell>
          <cell r="F82" t="str">
            <v>回</v>
          </cell>
          <cell r="G82">
            <v>52000</v>
          </cell>
          <cell r="H82" t="str">
            <v>Ⅳ-300</v>
          </cell>
        </row>
        <row r="83">
          <cell r="A83" t="str">
            <v>Aコード</v>
          </cell>
        </row>
        <row r="84">
          <cell r="A84" t="str">
            <v>A0100</v>
          </cell>
          <cell r="B84" t="str">
            <v>特殊作業員</v>
          </cell>
          <cell r="E84">
            <v>1</v>
          </cell>
          <cell r="F84" t="str">
            <v>人</v>
          </cell>
          <cell r="G84">
            <v>18300</v>
          </cell>
        </row>
        <row r="85">
          <cell r="A85" t="str">
            <v>A0200</v>
          </cell>
          <cell r="B85" t="str">
            <v>普通作業員</v>
          </cell>
          <cell r="E85">
            <v>1</v>
          </cell>
          <cell r="F85" t="str">
            <v>人</v>
          </cell>
          <cell r="G85">
            <v>15400</v>
          </cell>
        </row>
        <row r="86">
          <cell r="A86" t="str">
            <v>A3100</v>
          </cell>
          <cell r="B86" t="str">
            <v>配管工</v>
          </cell>
          <cell r="E86">
            <v>1</v>
          </cell>
          <cell r="F86" t="str">
            <v>人</v>
          </cell>
          <cell r="G86">
            <v>17500</v>
          </cell>
        </row>
        <row r="87">
          <cell r="A87" t="str">
            <v>A4000</v>
          </cell>
          <cell r="B87" t="str">
            <v>世話役</v>
          </cell>
          <cell r="E87">
            <v>1</v>
          </cell>
          <cell r="F87" t="str">
            <v>人</v>
          </cell>
          <cell r="G87">
            <v>21300</v>
          </cell>
        </row>
        <row r="88">
          <cell r="A88" t="str">
            <v>Bコード</v>
          </cell>
        </row>
        <row r="89">
          <cell r="A89" t="str">
            <v>B7021</v>
          </cell>
          <cell r="B89" t="str">
            <v>区画線設置工</v>
          </cell>
          <cell r="D89" t="str">
            <v>実線　白線　W=15cm</v>
          </cell>
          <cell r="E89">
            <v>1</v>
          </cell>
          <cell r="F89" t="str">
            <v>ｍ</v>
          </cell>
          <cell r="G89">
            <v>257</v>
          </cell>
        </row>
        <row r="90">
          <cell r="A90" t="str">
            <v>B7023</v>
          </cell>
          <cell r="B90" t="str">
            <v>区画線設置工</v>
          </cell>
          <cell r="D90" t="str">
            <v>実線　白線　W=30cm</v>
          </cell>
          <cell r="E90">
            <v>1</v>
          </cell>
          <cell r="F90" t="str">
            <v>ｍ</v>
          </cell>
          <cell r="G90">
            <v>442</v>
          </cell>
        </row>
        <row r="91">
          <cell r="A91" t="str">
            <v>B7033</v>
          </cell>
          <cell r="B91" t="str">
            <v>区画線設置工</v>
          </cell>
          <cell r="D91" t="str">
            <v>実線　白線　W=45cm</v>
          </cell>
          <cell r="E91">
            <v>1</v>
          </cell>
          <cell r="F91" t="str">
            <v>ｍ</v>
          </cell>
          <cell r="G91">
            <v>625</v>
          </cell>
        </row>
        <row r="92">
          <cell r="A92" t="str">
            <v>B7036</v>
          </cell>
          <cell r="B92" t="str">
            <v>区画線設置工</v>
          </cell>
          <cell r="D92" t="str">
            <v>文字　白</v>
          </cell>
          <cell r="E92">
            <v>1</v>
          </cell>
          <cell r="F92" t="str">
            <v>ｍ</v>
          </cell>
          <cell r="G92">
            <v>507</v>
          </cell>
        </row>
        <row r="93">
          <cell r="A93" t="str">
            <v>B7036</v>
          </cell>
          <cell r="B93" t="str">
            <v>区画線設置工</v>
          </cell>
          <cell r="D93" t="str">
            <v>文字　黄</v>
          </cell>
          <cell r="E93">
            <v>1</v>
          </cell>
          <cell r="F93" t="str">
            <v>ｍ</v>
          </cell>
          <cell r="G93">
            <v>507</v>
          </cell>
        </row>
        <row r="94">
          <cell r="A94" t="str">
            <v>Cコード</v>
          </cell>
        </row>
        <row r="95">
          <cell r="A95" t="str">
            <v>C0041</v>
          </cell>
          <cell r="B95" t="str">
            <v>モルタルライニング Ｋ形 第３種ダクタイル鋳鉄管</v>
          </cell>
          <cell r="D95" t="str">
            <v>φ75×4.00ｍ</v>
          </cell>
          <cell r="E95">
            <v>1</v>
          </cell>
          <cell r="F95" t="str">
            <v>本</v>
          </cell>
          <cell r="G95">
            <v>10800</v>
          </cell>
          <cell r="H95" t="str">
            <v>52.1kg</v>
          </cell>
        </row>
        <row r="96">
          <cell r="A96" t="str">
            <v>C0042</v>
          </cell>
          <cell r="B96" t="str">
            <v>モルタルライニング Ｋ形 第３種ダクタイル鋳鉄管</v>
          </cell>
          <cell r="D96" t="str">
            <v>φ100×4.00ｍ</v>
          </cell>
          <cell r="E96">
            <v>1</v>
          </cell>
          <cell r="F96" t="str">
            <v>本</v>
          </cell>
          <cell r="G96">
            <v>14000</v>
          </cell>
          <cell r="H96" t="str">
            <v>67.0kg</v>
          </cell>
        </row>
        <row r="97">
          <cell r="A97" t="str">
            <v>C0043</v>
          </cell>
          <cell r="B97" t="str">
            <v>モルタルライニング Ｋ形 第３種ダクタイル鋳鉄管</v>
          </cell>
          <cell r="D97" t="str">
            <v>φ150×5.00ｍ</v>
          </cell>
          <cell r="E97">
            <v>1</v>
          </cell>
          <cell r="F97" t="str">
            <v>本</v>
          </cell>
          <cell r="G97">
            <v>24800</v>
          </cell>
          <cell r="H97" t="str">
            <v>119.0kg</v>
          </cell>
        </row>
        <row r="98">
          <cell r="A98" t="str">
            <v>C0044</v>
          </cell>
          <cell r="B98" t="str">
            <v>モルタルライニング Ｋ形 第３種ダクタイル鋳鉄管</v>
          </cell>
          <cell r="D98" t="str">
            <v>φ200×5.00ｍ</v>
          </cell>
          <cell r="E98">
            <v>1</v>
          </cell>
          <cell r="F98" t="str">
            <v>本</v>
          </cell>
          <cell r="G98">
            <v>32800</v>
          </cell>
          <cell r="H98" t="str">
            <v>157.0kg</v>
          </cell>
        </row>
        <row r="99">
          <cell r="A99" t="str">
            <v>C0045</v>
          </cell>
          <cell r="B99" t="str">
            <v>モルタルライニング Ｋ形 第３種ダクタイル鋳鉄管</v>
          </cell>
          <cell r="D99" t="str">
            <v>φ250×5.00ｍ</v>
          </cell>
          <cell r="E99">
            <v>1</v>
          </cell>
          <cell r="F99" t="str">
            <v>本</v>
          </cell>
          <cell r="G99">
            <v>40700</v>
          </cell>
          <cell r="H99" t="str">
            <v>195.0kg</v>
          </cell>
        </row>
        <row r="100">
          <cell r="A100" t="str">
            <v>C1701</v>
          </cell>
          <cell r="B100" t="str">
            <v>ダクタイル鋳鉄管　特殊押輪</v>
          </cell>
          <cell r="D100" t="str">
            <v>K形　φ75</v>
          </cell>
          <cell r="E100">
            <v>1</v>
          </cell>
          <cell r="F100" t="str">
            <v>組</v>
          </cell>
          <cell r="G100">
            <v>2490</v>
          </cell>
        </row>
        <row r="101">
          <cell r="A101" t="str">
            <v>C1702</v>
          </cell>
          <cell r="B101" t="str">
            <v>ダクタイル鋳鉄管　特殊押輪</v>
          </cell>
          <cell r="D101" t="str">
            <v>K形　φ100</v>
          </cell>
          <cell r="E101">
            <v>1</v>
          </cell>
          <cell r="F101" t="str">
            <v>組</v>
          </cell>
          <cell r="G101">
            <v>2910</v>
          </cell>
        </row>
        <row r="102">
          <cell r="A102" t="str">
            <v>C1703</v>
          </cell>
          <cell r="B102" t="str">
            <v>ダクタイル鋳鉄管　特殊押輪</v>
          </cell>
          <cell r="D102" t="str">
            <v>K形　φ150</v>
          </cell>
          <cell r="E102">
            <v>1</v>
          </cell>
          <cell r="F102" t="str">
            <v>組</v>
          </cell>
          <cell r="G102">
            <v>4360</v>
          </cell>
        </row>
        <row r="103">
          <cell r="A103" t="str">
            <v>C1704</v>
          </cell>
          <cell r="B103" t="str">
            <v>ダクタイル鋳鉄管　特殊押輪</v>
          </cell>
          <cell r="D103" t="str">
            <v>K形　φ200</v>
          </cell>
          <cell r="E103">
            <v>1</v>
          </cell>
          <cell r="F103" t="str">
            <v>組</v>
          </cell>
          <cell r="G103">
            <v>4900</v>
          </cell>
        </row>
        <row r="104">
          <cell r="A104" t="str">
            <v>C1705</v>
          </cell>
          <cell r="B104" t="str">
            <v>ダクタイル鋳鉄管　特殊押輪</v>
          </cell>
          <cell r="D104" t="str">
            <v>K形　φ250</v>
          </cell>
          <cell r="E104">
            <v>1</v>
          </cell>
          <cell r="F104" t="str">
            <v>組</v>
          </cell>
          <cell r="G104">
            <v>6630</v>
          </cell>
        </row>
        <row r="105">
          <cell r="A105" t="str">
            <v>C1861</v>
          </cell>
          <cell r="B105" t="str">
            <v>ダクタイル鋳鉄管　普通押輪</v>
          </cell>
          <cell r="D105" t="str">
            <v>K形　φ75</v>
          </cell>
          <cell r="E105">
            <v>1</v>
          </cell>
          <cell r="F105" t="str">
            <v>組</v>
          </cell>
          <cell r="G105">
            <v>1496</v>
          </cell>
        </row>
        <row r="106">
          <cell r="A106" t="str">
            <v>C1862</v>
          </cell>
          <cell r="B106" t="str">
            <v>ダクタイル鋳鉄管　普通押輪</v>
          </cell>
          <cell r="D106" t="str">
            <v>K形　φ100</v>
          </cell>
          <cell r="E106">
            <v>1</v>
          </cell>
          <cell r="F106" t="str">
            <v>組</v>
          </cell>
          <cell r="G106">
            <v>1880</v>
          </cell>
        </row>
        <row r="107">
          <cell r="A107" t="str">
            <v>C1863</v>
          </cell>
          <cell r="B107" t="str">
            <v>ダクタイル鋳鉄管　普通押輪</v>
          </cell>
          <cell r="D107" t="str">
            <v>K形　φ150</v>
          </cell>
          <cell r="E107">
            <v>1</v>
          </cell>
          <cell r="F107" t="str">
            <v>組</v>
          </cell>
          <cell r="G107">
            <v>2800</v>
          </cell>
        </row>
        <row r="108">
          <cell r="A108" t="str">
            <v>C1864</v>
          </cell>
          <cell r="B108" t="str">
            <v>ダクタイル鋳鉄管　普通押輪</v>
          </cell>
          <cell r="D108" t="str">
            <v>K形　φ200</v>
          </cell>
          <cell r="E108">
            <v>1</v>
          </cell>
          <cell r="F108" t="str">
            <v>組</v>
          </cell>
          <cell r="G108">
            <v>3278</v>
          </cell>
        </row>
        <row r="109">
          <cell r="A109" t="str">
            <v>C1865</v>
          </cell>
          <cell r="B109" t="str">
            <v>ダクタイル鋳鉄管　普通押輪</v>
          </cell>
          <cell r="D109" t="str">
            <v>K形　φ250</v>
          </cell>
          <cell r="E109">
            <v>1</v>
          </cell>
          <cell r="F109" t="str">
            <v>組</v>
          </cell>
          <cell r="G109">
            <v>4420</v>
          </cell>
        </row>
        <row r="110">
          <cell r="A110" t="str">
            <v>C2120</v>
          </cell>
          <cell r="B110" t="str">
            <v>ポリスリーブ用　　　　　　粘着テープ</v>
          </cell>
          <cell r="E110">
            <v>1</v>
          </cell>
          <cell r="F110" t="str">
            <v>巻</v>
          </cell>
          <cell r="G110">
            <v>240</v>
          </cell>
        </row>
        <row r="111">
          <cell r="A111" t="str">
            <v>C2121</v>
          </cell>
          <cell r="B111" t="str">
            <v>ポリエチレンスリーブ</v>
          </cell>
          <cell r="D111" t="str">
            <v>φ75</v>
          </cell>
          <cell r="E111">
            <v>1</v>
          </cell>
          <cell r="F111" t="str">
            <v>本</v>
          </cell>
          <cell r="G111">
            <v>656</v>
          </cell>
          <cell r="H111" t="str">
            <v>材料のみ　固定ﾊﾞﾝﾄﾞ含まない</v>
          </cell>
        </row>
        <row r="112">
          <cell r="A112" t="str">
            <v>C2122</v>
          </cell>
          <cell r="B112" t="str">
            <v>ポリエチレンスリーブ</v>
          </cell>
          <cell r="D112" t="str">
            <v>φ100</v>
          </cell>
          <cell r="E112">
            <v>1</v>
          </cell>
          <cell r="F112" t="str">
            <v>本</v>
          </cell>
          <cell r="G112">
            <v>720</v>
          </cell>
          <cell r="H112" t="str">
            <v>材料のみ　固定ﾊﾞﾝﾄﾞ含まない</v>
          </cell>
        </row>
        <row r="113">
          <cell r="A113" t="str">
            <v>C2123</v>
          </cell>
          <cell r="B113" t="str">
            <v>ポリエチレンスリーブ</v>
          </cell>
          <cell r="D113" t="str">
            <v>φ150</v>
          </cell>
          <cell r="E113">
            <v>1</v>
          </cell>
          <cell r="F113" t="str">
            <v>本</v>
          </cell>
          <cell r="G113">
            <v>1040</v>
          </cell>
          <cell r="H113" t="str">
            <v>材料のみ　固定ﾊﾞﾝﾄﾞ含まない</v>
          </cell>
        </row>
        <row r="114">
          <cell r="A114" t="str">
            <v>C2124</v>
          </cell>
          <cell r="B114" t="str">
            <v>ポリエチレンスリーブ</v>
          </cell>
          <cell r="D114" t="str">
            <v>φ200</v>
          </cell>
          <cell r="E114">
            <v>1</v>
          </cell>
          <cell r="F114" t="str">
            <v>本</v>
          </cell>
          <cell r="G114">
            <v>1200</v>
          </cell>
          <cell r="H114" t="str">
            <v>材料のみ　固定ﾊﾞﾝﾄﾞ含まない</v>
          </cell>
        </row>
        <row r="115">
          <cell r="A115" t="str">
            <v>C2125</v>
          </cell>
          <cell r="B115" t="str">
            <v>ポリエチレンスリーブ</v>
          </cell>
          <cell r="D115" t="str">
            <v>φ250</v>
          </cell>
          <cell r="E115">
            <v>1</v>
          </cell>
          <cell r="F115" t="str">
            <v>本</v>
          </cell>
          <cell r="G115">
            <v>1360</v>
          </cell>
          <cell r="H115" t="str">
            <v>材料のみ　固定ﾊﾞﾝﾄﾞ含まない</v>
          </cell>
        </row>
        <row r="116">
          <cell r="A116" t="str">
            <v>C2126</v>
          </cell>
          <cell r="B116" t="str">
            <v>ポリエチレンスリーブ</v>
          </cell>
          <cell r="D116" t="str">
            <v>φ300</v>
          </cell>
          <cell r="E116">
            <v>1</v>
          </cell>
          <cell r="F116" t="str">
            <v>本</v>
          </cell>
          <cell r="G116">
            <v>1860</v>
          </cell>
          <cell r="H116" t="str">
            <v>材料のみ　固定ﾊﾞﾝﾄﾞ含まない</v>
          </cell>
        </row>
        <row r="117">
          <cell r="A117" t="str">
            <v>C2136</v>
          </cell>
          <cell r="B117" t="str">
            <v>固定ゴムバンド</v>
          </cell>
          <cell r="D117" t="str">
            <v>φ75</v>
          </cell>
          <cell r="E117">
            <v>1</v>
          </cell>
          <cell r="F117" t="str">
            <v>組</v>
          </cell>
          <cell r="G117">
            <v>58</v>
          </cell>
        </row>
        <row r="118">
          <cell r="A118" t="str">
            <v>C2137</v>
          </cell>
          <cell r="B118" t="str">
            <v>固定ゴムバンド</v>
          </cell>
          <cell r="D118" t="str">
            <v>φ100</v>
          </cell>
          <cell r="E118">
            <v>1</v>
          </cell>
          <cell r="F118" t="str">
            <v>組</v>
          </cell>
          <cell r="G118">
            <v>67</v>
          </cell>
        </row>
        <row r="119">
          <cell r="A119" t="str">
            <v>C2138</v>
          </cell>
          <cell r="B119" t="str">
            <v>固定ゴムバンド</v>
          </cell>
          <cell r="D119" t="str">
            <v>φ150</v>
          </cell>
          <cell r="E119">
            <v>1</v>
          </cell>
          <cell r="F119" t="str">
            <v>組</v>
          </cell>
          <cell r="G119">
            <v>76</v>
          </cell>
        </row>
        <row r="120">
          <cell r="A120" t="str">
            <v>C2139</v>
          </cell>
          <cell r="B120" t="str">
            <v>固定ゴムバンド</v>
          </cell>
          <cell r="D120" t="str">
            <v>φ200</v>
          </cell>
          <cell r="E120">
            <v>1</v>
          </cell>
          <cell r="F120" t="str">
            <v>組</v>
          </cell>
          <cell r="G120">
            <v>94</v>
          </cell>
        </row>
        <row r="121">
          <cell r="A121" t="str">
            <v>C2140</v>
          </cell>
          <cell r="B121" t="str">
            <v>固定ゴムバンド</v>
          </cell>
          <cell r="D121" t="str">
            <v>φ250</v>
          </cell>
          <cell r="E121">
            <v>1</v>
          </cell>
          <cell r="F121" t="str">
            <v>組</v>
          </cell>
          <cell r="G121">
            <v>112</v>
          </cell>
        </row>
        <row r="122">
          <cell r="A122" t="str">
            <v>C2141</v>
          </cell>
          <cell r="B122" t="str">
            <v>固定ゴムバンド</v>
          </cell>
          <cell r="D122" t="str">
            <v>φ300</v>
          </cell>
          <cell r="E122">
            <v>1</v>
          </cell>
          <cell r="F122" t="str">
            <v>組</v>
          </cell>
          <cell r="G122">
            <v>121</v>
          </cell>
        </row>
        <row r="123">
          <cell r="A123" t="str">
            <v>Rコード</v>
          </cell>
        </row>
        <row r="124">
          <cell r="A124" t="str">
            <v>R0035</v>
          </cell>
          <cell r="B124" t="str">
            <v>基面整正工</v>
          </cell>
          <cell r="D124" t="str">
            <v>人力</v>
          </cell>
          <cell r="E124">
            <v>1</v>
          </cell>
          <cell r="F124" t="str">
            <v>ｍ2</v>
          </cell>
          <cell r="G124">
            <v>308</v>
          </cell>
        </row>
        <row r="125">
          <cell r="A125" t="str">
            <v>R0092</v>
          </cell>
          <cell r="B125" t="str">
            <v>小車運搬工</v>
          </cell>
          <cell r="D125" t="str">
            <v>砂　Ｌ＝40m</v>
          </cell>
          <cell r="E125">
            <v>1</v>
          </cell>
          <cell r="F125" t="str">
            <v>ｔ</v>
          </cell>
          <cell r="G125">
            <v>1540</v>
          </cell>
        </row>
        <row r="126">
          <cell r="A126" t="str">
            <v>R0092</v>
          </cell>
          <cell r="B126" t="str">
            <v>小車運搬工</v>
          </cell>
          <cell r="D126" t="str">
            <v>RC-40　Ｌ＝40m</v>
          </cell>
          <cell r="E126">
            <v>1</v>
          </cell>
          <cell r="F126" t="str">
            <v>ｔ</v>
          </cell>
          <cell r="G126">
            <v>1540</v>
          </cell>
        </row>
        <row r="127">
          <cell r="A127" t="str">
            <v>R0307</v>
          </cell>
          <cell r="B127" t="str">
            <v>鋼管据付工</v>
          </cell>
          <cell r="D127" t="str">
            <v>65A</v>
          </cell>
          <cell r="E127">
            <v>1</v>
          </cell>
          <cell r="F127" t="str">
            <v>ｍ</v>
          </cell>
          <cell r="G127">
            <v>704</v>
          </cell>
        </row>
        <row r="128">
          <cell r="A128" t="str">
            <v>R0310</v>
          </cell>
          <cell r="B128" t="str">
            <v>鋼管据付工</v>
          </cell>
          <cell r="D128" t="str">
            <v>150A</v>
          </cell>
          <cell r="E128">
            <v>1</v>
          </cell>
          <cell r="F128" t="str">
            <v>ｍ</v>
          </cell>
          <cell r="G128">
            <v>1064</v>
          </cell>
        </row>
        <row r="129">
          <cell r="A129" t="str">
            <v>R0317</v>
          </cell>
          <cell r="B129" t="str">
            <v>鋼管継手工</v>
          </cell>
          <cell r="D129" t="str">
            <v>65A</v>
          </cell>
          <cell r="E129">
            <v>1</v>
          </cell>
          <cell r="F129" t="str">
            <v>ヶ所</v>
          </cell>
          <cell r="G129">
            <v>3886</v>
          </cell>
        </row>
        <row r="130">
          <cell r="A130" t="str">
            <v>R0320</v>
          </cell>
          <cell r="B130" t="str">
            <v>鋼管継手工</v>
          </cell>
          <cell r="D130" t="str">
            <v>150A</v>
          </cell>
          <cell r="E130">
            <v>1</v>
          </cell>
          <cell r="F130" t="str">
            <v>ヶ所</v>
          </cell>
          <cell r="G130">
            <v>6078</v>
          </cell>
        </row>
        <row r="131">
          <cell r="A131" t="str">
            <v>R0323</v>
          </cell>
          <cell r="B131" t="str">
            <v>硬質塩化ビニル管　据付工</v>
          </cell>
          <cell r="D131" t="str">
            <v>φ20</v>
          </cell>
          <cell r="E131">
            <v>1</v>
          </cell>
          <cell r="F131" t="str">
            <v>ｍ</v>
          </cell>
          <cell r="G131">
            <v>307</v>
          </cell>
        </row>
        <row r="132">
          <cell r="A132" t="str">
            <v>R0324</v>
          </cell>
          <cell r="B132" t="str">
            <v>硬質塩化ビニル管　据付工</v>
          </cell>
          <cell r="D132" t="str">
            <v>φ25</v>
          </cell>
          <cell r="E132">
            <v>1</v>
          </cell>
          <cell r="F132" t="str">
            <v>ｍ</v>
          </cell>
          <cell r="G132">
            <v>307</v>
          </cell>
        </row>
        <row r="133">
          <cell r="A133" t="str">
            <v>R0325</v>
          </cell>
          <cell r="B133" t="str">
            <v>硬質塩化ビニル管　据付工</v>
          </cell>
          <cell r="D133" t="str">
            <v>φ30</v>
          </cell>
          <cell r="E133">
            <v>1</v>
          </cell>
          <cell r="F133" t="str">
            <v>ｍ</v>
          </cell>
          <cell r="G133">
            <v>355</v>
          </cell>
        </row>
        <row r="134">
          <cell r="A134" t="str">
            <v>R0326</v>
          </cell>
          <cell r="B134" t="str">
            <v>硬質塩化ビニル管　据付工</v>
          </cell>
          <cell r="D134" t="str">
            <v>φ40</v>
          </cell>
          <cell r="E134">
            <v>1</v>
          </cell>
          <cell r="F134" t="str">
            <v>ｍ</v>
          </cell>
          <cell r="G134">
            <v>355</v>
          </cell>
        </row>
        <row r="135">
          <cell r="A135" t="str">
            <v>R0327</v>
          </cell>
          <cell r="B135" t="str">
            <v>硬質塩化ビニル管　据付工</v>
          </cell>
          <cell r="D135" t="str">
            <v>φ50</v>
          </cell>
          <cell r="E135">
            <v>1</v>
          </cell>
          <cell r="F135" t="str">
            <v>ｍ</v>
          </cell>
          <cell r="G135">
            <v>452</v>
          </cell>
        </row>
        <row r="136">
          <cell r="A136" t="str">
            <v>R0328</v>
          </cell>
          <cell r="B136" t="str">
            <v>硬質塩化ビニル管　据付工</v>
          </cell>
          <cell r="D136" t="str">
            <v>φ75</v>
          </cell>
          <cell r="E136">
            <v>1</v>
          </cell>
          <cell r="F136" t="str">
            <v>ｍ</v>
          </cell>
          <cell r="G136">
            <v>452</v>
          </cell>
        </row>
        <row r="137">
          <cell r="A137" t="str">
            <v>R0329</v>
          </cell>
          <cell r="B137" t="str">
            <v>硬質塩化ビニル管　据付工</v>
          </cell>
          <cell r="D137" t="str">
            <v>φ100</v>
          </cell>
          <cell r="E137">
            <v>1</v>
          </cell>
          <cell r="F137" t="str">
            <v>ｍ</v>
          </cell>
          <cell r="G137">
            <v>518</v>
          </cell>
        </row>
        <row r="138">
          <cell r="A138" t="str">
            <v>R0331</v>
          </cell>
          <cell r="B138" t="str">
            <v>硬質塩化ビニル管　据付工</v>
          </cell>
          <cell r="D138" t="str">
            <v>φ150</v>
          </cell>
          <cell r="E138">
            <v>1</v>
          </cell>
          <cell r="F138" t="str">
            <v>ｍ</v>
          </cell>
          <cell r="G138">
            <v>715</v>
          </cell>
        </row>
        <row r="139">
          <cell r="A139" t="str">
            <v>R0343</v>
          </cell>
          <cell r="B139" t="str">
            <v>硬質塩化ビニル管　継手工</v>
          </cell>
          <cell r="D139" t="str">
            <v>TS接合　φ20</v>
          </cell>
          <cell r="E139">
            <v>1</v>
          </cell>
          <cell r="F139" t="str">
            <v>口</v>
          </cell>
          <cell r="G139">
            <v>329</v>
          </cell>
        </row>
        <row r="140">
          <cell r="A140" t="str">
            <v>R0344</v>
          </cell>
          <cell r="B140" t="str">
            <v>硬質塩化ビニル管　継手工</v>
          </cell>
          <cell r="D140" t="str">
            <v>TS接合　φ25</v>
          </cell>
          <cell r="E140">
            <v>1</v>
          </cell>
          <cell r="F140" t="str">
            <v>口</v>
          </cell>
          <cell r="G140">
            <v>329</v>
          </cell>
        </row>
        <row r="141">
          <cell r="A141" t="str">
            <v>R0345</v>
          </cell>
          <cell r="B141" t="str">
            <v>硬質塩化ビニル管　継手工</v>
          </cell>
          <cell r="D141" t="str">
            <v>TS接合　φ30</v>
          </cell>
          <cell r="E141">
            <v>1</v>
          </cell>
          <cell r="F141" t="str">
            <v>口</v>
          </cell>
          <cell r="G141">
            <v>493</v>
          </cell>
        </row>
        <row r="142">
          <cell r="A142" t="str">
            <v>R0346</v>
          </cell>
          <cell r="B142" t="str">
            <v>硬質塩化ビニル管　継手工</v>
          </cell>
          <cell r="D142" t="str">
            <v>TS接合　φ40</v>
          </cell>
          <cell r="E142">
            <v>1</v>
          </cell>
          <cell r="F142" t="str">
            <v>口</v>
          </cell>
          <cell r="G142">
            <v>493</v>
          </cell>
        </row>
        <row r="143">
          <cell r="A143" t="str">
            <v>R0347</v>
          </cell>
          <cell r="B143" t="str">
            <v>硬質塩化ビニル管　継手工</v>
          </cell>
          <cell r="D143" t="str">
            <v>TS接合　φ50</v>
          </cell>
          <cell r="E143">
            <v>1</v>
          </cell>
          <cell r="F143" t="str">
            <v>口</v>
          </cell>
          <cell r="G143">
            <v>658</v>
          </cell>
        </row>
        <row r="144">
          <cell r="A144" t="str">
            <v>R0348</v>
          </cell>
          <cell r="B144" t="str">
            <v>硬質塩化ビニル管　継手工</v>
          </cell>
          <cell r="D144" t="str">
            <v>TS接合　φ75</v>
          </cell>
          <cell r="E144">
            <v>1</v>
          </cell>
          <cell r="F144" t="str">
            <v>口</v>
          </cell>
          <cell r="G144">
            <v>658</v>
          </cell>
        </row>
        <row r="145">
          <cell r="A145" t="str">
            <v>R0349</v>
          </cell>
          <cell r="B145" t="str">
            <v>硬質塩化ビニル管　継手工</v>
          </cell>
          <cell r="D145" t="str">
            <v>TS接合　φ100</v>
          </cell>
          <cell r="E145">
            <v>1</v>
          </cell>
          <cell r="F145" t="str">
            <v>口</v>
          </cell>
          <cell r="G145">
            <v>987</v>
          </cell>
        </row>
        <row r="146">
          <cell r="A146" t="str">
            <v>R0351</v>
          </cell>
          <cell r="B146" t="str">
            <v>硬質塩化ビニル管　継手工</v>
          </cell>
          <cell r="D146" t="str">
            <v>TS接合　φ150</v>
          </cell>
          <cell r="E146">
            <v>1</v>
          </cell>
          <cell r="F146" t="str">
            <v>口</v>
          </cell>
          <cell r="G146">
            <v>1151</v>
          </cell>
        </row>
        <row r="147">
          <cell r="A147" t="str">
            <v>R0354</v>
          </cell>
          <cell r="B147" t="str">
            <v>硬質塩化ビニル管　継手工</v>
          </cell>
          <cell r="D147" t="str">
            <v>RR接合　φ75</v>
          </cell>
          <cell r="E147">
            <v>1</v>
          </cell>
          <cell r="F147" t="str">
            <v>口</v>
          </cell>
          <cell r="G147">
            <v>987</v>
          </cell>
        </row>
        <row r="148">
          <cell r="A148" t="str">
            <v>R0354</v>
          </cell>
          <cell r="B148" t="str">
            <v>硬質塩化ビニル管　継手工</v>
          </cell>
          <cell r="D148" t="str">
            <v>RR接合　φ75</v>
          </cell>
          <cell r="E148">
            <v>1</v>
          </cell>
          <cell r="F148" t="str">
            <v>口</v>
          </cell>
          <cell r="G148">
            <v>1298</v>
          </cell>
          <cell r="H148" t="str">
            <v>離脱防止金具付</v>
          </cell>
        </row>
        <row r="149">
          <cell r="A149" t="str">
            <v>R0355</v>
          </cell>
          <cell r="B149" t="str">
            <v>硬質塩化ビニル管　継手工</v>
          </cell>
          <cell r="D149" t="str">
            <v>RR接合　φ100</v>
          </cell>
          <cell r="E149">
            <v>1</v>
          </cell>
          <cell r="F149" t="str">
            <v>口</v>
          </cell>
          <cell r="G149">
            <v>1645</v>
          </cell>
        </row>
        <row r="150">
          <cell r="A150" t="str">
            <v>R0357</v>
          </cell>
          <cell r="B150" t="str">
            <v>硬質塩化ビニル管　継手工</v>
          </cell>
          <cell r="D150" t="str">
            <v>RR接合　φ150</v>
          </cell>
          <cell r="E150">
            <v>1</v>
          </cell>
          <cell r="F150" t="str">
            <v>口</v>
          </cell>
          <cell r="G150">
            <v>1974</v>
          </cell>
        </row>
        <row r="151">
          <cell r="A151" t="str">
            <v>R0357</v>
          </cell>
          <cell r="B151" t="str">
            <v>硬質塩化ビニル管　継手工</v>
          </cell>
          <cell r="D151" t="str">
            <v>RR接合　φ150</v>
          </cell>
          <cell r="E151">
            <v>1</v>
          </cell>
          <cell r="F151" t="str">
            <v>口</v>
          </cell>
          <cell r="G151">
            <v>2597</v>
          </cell>
          <cell r="H151" t="str">
            <v>離脱防止金具付</v>
          </cell>
        </row>
        <row r="152">
          <cell r="A152" t="str">
            <v>R0361</v>
          </cell>
          <cell r="B152" t="str">
            <v>水道用ポリエチレン管　据付工</v>
          </cell>
          <cell r="D152" t="str">
            <v>φ13</v>
          </cell>
          <cell r="E152">
            <v>1</v>
          </cell>
          <cell r="F152" t="str">
            <v>ｍ</v>
          </cell>
          <cell r="G152">
            <v>259</v>
          </cell>
        </row>
        <row r="153">
          <cell r="A153" t="str">
            <v>R0362</v>
          </cell>
          <cell r="B153" t="str">
            <v>水道用ポリエチレン管　据付工</v>
          </cell>
          <cell r="D153" t="str">
            <v>φ20</v>
          </cell>
          <cell r="E153">
            <v>1</v>
          </cell>
          <cell r="F153" t="str">
            <v>ｍ</v>
          </cell>
          <cell r="G153">
            <v>307</v>
          </cell>
        </row>
        <row r="154">
          <cell r="A154" t="str">
            <v>R0363</v>
          </cell>
          <cell r="B154" t="str">
            <v>水道用ポリエチレン管　据付工</v>
          </cell>
          <cell r="D154" t="str">
            <v>φ25</v>
          </cell>
          <cell r="E154">
            <v>1</v>
          </cell>
          <cell r="F154" t="str">
            <v>ｍ</v>
          </cell>
          <cell r="G154">
            <v>307</v>
          </cell>
        </row>
        <row r="155">
          <cell r="A155" t="str">
            <v>R0364</v>
          </cell>
          <cell r="B155" t="str">
            <v>水道用ポリエチレン管　据付工</v>
          </cell>
          <cell r="D155" t="str">
            <v>φ30</v>
          </cell>
          <cell r="E155">
            <v>1</v>
          </cell>
          <cell r="F155" t="str">
            <v>ｍ</v>
          </cell>
          <cell r="G155">
            <v>355</v>
          </cell>
        </row>
        <row r="156">
          <cell r="A156" t="str">
            <v>R0365</v>
          </cell>
          <cell r="B156" t="str">
            <v>水道用ポリエチレン管　据付工</v>
          </cell>
          <cell r="D156" t="str">
            <v>φ40</v>
          </cell>
          <cell r="E156">
            <v>1</v>
          </cell>
          <cell r="F156" t="str">
            <v>ｍ</v>
          </cell>
          <cell r="G156">
            <v>355</v>
          </cell>
        </row>
        <row r="157">
          <cell r="A157" t="str">
            <v>R0366</v>
          </cell>
          <cell r="B157" t="str">
            <v>水道用ポリエチレン管　据付工</v>
          </cell>
          <cell r="D157" t="str">
            <v>φ50</v>
          </cell>
          <cell r="E157">
            <v>1</v>
          </cell>
          <cell r="F157" t="str">
            <v>ｍ</v>
          </cell>
          <cell r="G157">
            <v>452</v>
          </cell>
        </row>
        <row r="158">
          <cell r="A158" t="str">
            <v>R0371</v>
          </cell>
          <cell r="B158" t="str">
            <v>水道用ポリエチレン管　継手工</v>
          </cell>
          <cell r="D158" t="str">
            <v>φ13</v>
          </cell>
          <cell r="E158">
            <v>1</v>
          </cell>
          <cell r="F158" t="str">
            <v>口</v>
          </cell>
          <cell r="G158">
            <v>329</v>
          </cell>
        </row>
        <row r="159">
          <cell r="A159" t="str">
            <v>R0372</v>
          </cell>
          <cell r="B159" t="str">
            <v>水道用ポリエチレン管　継手工</v>
          </cell>
          <cell r="D159" t="str">
            <v>φ20</v>
          </cell>
          <cell r="E159">
            <v>1</v>
          </cell>
          <cell r="F159" t="str">
            <v>口</v>
          </cell>
          <cell r="G159">
            <v>658</v>
          </cell>
        </row>
        <row r="160">
          <cell r="A160" t="str">
            <v>R0373</v>
          </cell>
          <cell r="B160" t="str">
            <v>水道用ポリエチレン管　継手工</v>
          </cell>
          <cell r="D160" t="str">
            <v>φ25</v>
          </cell>
          <cell r="E160">
            <v>1</v>
          </cell>
          <cell r="F160" t="str">
            <v>口</v>
          </cell>
          <cell r="G160">
            <v>658</v>
          </cell>
        </row>
        <row r="161">
          <cell r="A161" t="str">
            <v>R0374</v>
          </cell>
          <cell r="B161" t="str">
            <v>水道用ポリエチレン管　継手工</v>
          </cell>
          <cell r="D161" t="str">
            <v>φ30</v>
          </cell>
          <cell r="E161">
            <v>1</v>
          </cell>
          <cell r="F161" t="str">
            <v>口</v>
          </cell>
          <cell r="G161">
            <v>987</v>
          </cell>
        </row>
        <row r="162">
          <cell r="A162" t="str">
            <v>R0375</v>
          </cell>
          <cell r="B162" t="str">
            <v>水道用ポリエチレン管　継手工</v>
          </cell>
          <cell r="D162" t="str">
            <v>φ40</v>
          </cell>
          <cell r="E162">
            <v>1</v>
          </cell>
          <cell r="F162" t="str">
            <v>口</v>
          </cell>
          <cell r="G162">
            <v>987</v>
          </cell>
        </row>
        <row r="163">
          <cell r="A163" t="str">
            <v>R0376</v>
          </cell>
          <cell r="B163" t="str">
            <v>水道用ポリエチレン管　継手工</v>
          </cell>
          <cell r="D163" t="str">
            <v>φ50</v>
          </cell>
          <cell r="E163">
            <v>1</v>
          </cell>
          <cell r="F163" t="str">
            <v>口</v>
          </cell>
          <cell r="G163">
            <v>1316</v>
          </cell>
        </row>
        <row r="164">
          <cell r="A164" t="str">
            <v>R0401</v>
          </cell>
          <cell r="B164" t="str">
            <v>空気弁取付工</v>
          </cell>
          <cell r="D164" t="str">
            <v>人力　φ25</v>
          </cell>
          <cell r="E164">
            <v>1</v>
          </cell>
          <cell r="F164" t="str">
            <v>基</v>
          </cell>
          <cell r="G164">
            <v>770</v>
          </cell>
        </row>
        <row r="165">
          <cell r="A165" t="str">
            <v>R1131</v>
          </cell>
          <cell r="B165" t="str">
            <v>管路埋戻工･埋戻工Ａ</v>
          </cell>
          <cell r="E165">
            <v>1</v>
          </cell>
          <cell r="F165" t="str">
            <v>ｍ3</v>
          </cell>
          <cell r="G165">
            <v>2059</v>
          </cell>
          <cell r="H165" t="str">
            <v>幅1.0m未満　B/H0.35m3級</v>
          </cell>
        </row>
        <row r="166">
          <cell r="A166" t="str">
            <v>Uコード</v>
          </cell>
        </row>
        <row r="167">
          <cell r="A167" t="str">
            <v>U0102</v>
          </cell>
          <cell r="B167" t="str">
            <v>掘削工</v>
          </cell>
          <cell r="D167" t="str">
            <v>人力</v>
          </cell>
          <cell r="E167">
            <v>1</v>
          </cell>
          <cell r="F167" t="str">
            <v>ｍ3</v>
          </cell>
          <cell r="G167">
            <v>3542</v>
          </cell>
        </row>
        <row r="168">
          <cell r="A168" t="str">
            <v>U0106</v>
          </cell>
          <cell r="B168" t="str">
            <v>埋戻工</v>
          </cell>
          <cell r="D168" t="str">
            <v>人力</v>
          </cell>
          <cell r="E168">
            <v>1</v>
          </cell>
          <cell r="F168" t="str">
            <v>ｍ3</v>
          </cell>
          <cell r="G168">
            <v>4590</v>
          </cell>
        </row>
        <row r="169">
          <cell r="A169" t="str">
            <v>U8053</v>
          </cell>
          <cell r="B169" t="str">
            <v>鋳鉄管据付工</v>
          </cell>
          <cell r="D169" t="str">
            <v>機械力  φ150</v>
          </cell>
          <cell r="E169">
            <v>1</v>
          </cell>
          <cell r="F169" t="str">
            <v>ｍ</v>
          </cell>
          <cell r="G169">
            <v>624</v>
          </cell>
        </row>
        <row r="170">
          <cell r="A170" t="str">
            <v>U8053</v>
          </cell>
          <cell r="B170" t="str">
            <v>鋳鉄管据付工</v>
          </cell>
          <cell r="D170" t="str">
            <v>機械力  φ200</v>
          </cell>
          <cell r="E170">
            <v>1</v>
          </cell>
          <cell r="F170" t="str">
            <v>ｍ</v>
          </cell>
          <cell r="G170">
            <v>669</v>
          </cell>
        </row>
        <row r="171">
          <cell r="A171" t="str">
            <v>U8053</v>
          </cell>
          <cell r="B171" t="str">
            <v>鋳鉄管据付工</v>
          </cell>
          <cell r="D171" t="str">
            <v>機械力  φ250</v>
          </cell>
          <cell r="E171">
            <v>1</v>
          </cell>
          <cell r="F171" t="str">
            <v>ｍ</v>
          </cell>
          <cell r="G171">
            <v>713</v>
          </cell>
        </row>
        <row r="172">
          <cell r="A172" t="str">
            <v>U8061</v>
          </cell>
          <cell r="B172" t="str">
            <v>メカニカル鋳鉄管　継手工</v>
          </cell>
          <cell r="D172" t="str">
            <v>φ75</v>
          </cell>
          <cell r="E172">
            <v>1</v>
          </cell>
          <cell r="F172" t="str">
            <v>口</v>
          </cell>
          <cell r="G172">
            <v>1661</v>
          </cell>
        </row>
        <row r="173">
          <cell r="A173" t="str">
            <v>U8061</v>
          </cell>
          <cell r="B173" t="str">
            <v>メカニカル鋳鉄管　継手工</v>
          </cell>
          <cell r="D173" t="str">
            <v>φ100</v>
          </cell>
          <cell r="E173">
            <v>1</v>
          </cell>
          <cell r="F173" t="str">
            <v>口</v>
          </cell>
          <cell r="G173">
            <v>1661</v>
          </cell>
        </row>
        <row r="174">
          <cell r="A174" t="str">
            <v>U8061</v>
          </cell>
          <cell r="B174" t="str">
            <v>メカニカル鋳鉄管　継手工</v>
          </cell>
          <cell r="D174" t="str">
            <v>φ150</v>
          </cell>
          <cell r="E174">
            <v>1</v>
          </cell>
          <cell r="F174" t="str">
            <v>口</v>
          </cell>
          <cell r="G174">
            <v>1993</v>
          </cell>
        </row>
        <row r="175">
          <cell r="A175" t="str">
            <v>U8061</v>
          </cell>
          <cell r="B175" t="str">
            <v>メカニカル鋳鉄管　継手工</v>
          </cell>
          <cell r="D175" t="str">
            <v>φ200</v>
          </cell>
          <cell r="E175">
            <v>1</v>
          </cell>
          <cell r="F175" t="str">
            <v>口</v>
          </cell>
          <cell r="G175">
            <v>2326</v>
          </cell>
        </row>
        <row r="176">
          <cell r="A176" t="str">
            <v>U8061</v>
          </cell>
          <cell r="B176" t="str">
            <v>メカニカル鋳鉄管　継手工</v>
          </cell>
          <cell r="D176" t="str">
            <v>φ250</v>
          </cell>
          <cell r="E176">
            <v>1</v>
          </cell>
          <cell r="F176" t="str">
            <v>口</v>
          </cell>
          <cell r="G176">
            <v>2658</v>
          </cell>
        </row>
        <row r="177">
          <cell r="A177" t="str">
            <v>U8061</v>
          </cell>
          <cell r="B177" t="str">
            <v>メカニカル鋳鉄管接合工</v>
          </cell>
          <cell r="D177" t="str">
            <v>特殊押輪  φ75</v>
          </cell>
          <cell r="E177">
            <v>1</v>
          </cell>
          <cell r="F177" t="str">
            <v>口</v>
          </cell>
          <cell r="G177">
            <v>1993</v>
          </cell>
        </row>
        <row r="178">
          <cell r="A178" t="str">
            <v>U8061</v>
          </cell>
          <cell r="B178" t="str">
            <v>メカニカル鋳鉄管接合工</v>
          </cell>
          <cell r="D178" t="str">
            <v>特殊押輪  φ100</v>
          </cell>
          <cell r="E178">
            <v>1</v>
          </cell>
          <cell r="F178" t="str">
            <v>口</v>
          </cell>
          <cell r="G178">
            <v>1993</v>
          </cell>
        </row>
        <row r="179">
          <cell r="A179" t="str">
            <v>U8061</v>
          </cell>
          <cell r="B179" t="str">
            <v>メカニカル鋳鉄管接合工</v>
          </cell>
          <cell r="D179" t="str">
            <v>特殊押輪  φ150</v>
          </cell>
          <cell r="E179">
            <v>1</v>
          </cell>
          <cell r="F179" t="str">
            <v>口</v>
          </cell>
          <cell r="G179">
            <v>2326</v>
          </cell>
        </row>
        <row r="180">
          <cell r="A180" t="str">
            <v>U8061</v>
          </cell>
          <cell r="B180" t="str">
            <v>メカニカル鋳鉄管接合工</v>
          </cell>
          <cell r="D180" t="str">
            <v>特殊押輪  φ200</v>
          </cell>
          <cell r="E180">
            <v>1</v>
          </cell>
          <cell r="F180" t="str">
            <v>口</v>
          </cell>
          <cell r="G180">
            <v>2658</v>
          </cell>
        </row>
        <row r="181">
          <cell r="A181" t="str">
            <v>U8061</v>
          </cell>
          <cell r="B181" t="str">
            <v>メカニカル鋳鉄管接合工</v>
          </cell>
          <cell r="D181" t="str">
            <v>特殊押輪  φ250</v>
          </cell>
          <cell r="E181">
            <v>1</v>
          </cell>
          <cell r="F181" t="str">
            <v>口</v>
          </cell>
          <cell r="G181">
            <v>2990</v>
          </cell>
        </row>
        <row r="182">
          <cell r="A182" t="str">
            <v>U8061</v>
          </cell>
          <cell r="B182" t="str">
            <v>メカニカル鋳鉄管接合工</v>
          </cell>
          <cell r="D182" t="str">
            <v>普通押輪  φ75</v>
          </cell>
          <cell r="E182">
            <v>1</v>
          </cell>
          <cell r="F182" t="str">
            <v>口</v>
          </cell>
          <cell r="G182">
            <v>1661</v>
          </cell>
        </row>
        <row r="183">
          <cell r="A183" t="str">
            <v>U8061</v>
          </cell>
          <cell r="B183" t="str">
            <v>メカニカル鋳鉄管接合工</v>
          </cell>
          <cell r="D183" t="str">
            <v>普通押輪  φ100</v>
          </cell>
          <cell r="E183">
            <v>1</v>
          </cell>
          <cell r="F183" t="str">
            <v>口</v>
          </cell>
          <cell r="G183">
            <v>1661</v>
          </cell>
        </row>
        <row r="184">
          <cell r="A184" t="str">
            <v>U8061</v>
          </cell>
          <cell r="B184" t="str">
            <v>メカニカル鋳鉄管接合工</v>
          </cell>
          <cell r="D184" t="str">
            <v>普通押輪  φ150</v>
          </cell>
          <cell r="E184">
            <v>1</v>
          </cell>
          <cell r="F184" t="str">
            <v>口</v>
          </cell>
          <cell r="G184">
            <v>1993</v>
          </cell>
        </row>
        <row r="185">
          <cell r="A185" t="str">
            <v>U8061</v>
          </cell>
          <cell r="B185" t="str">
            <v>メカニカル鋳鉄管接合工</v>
          </cell>
          <cell r="D185" t="str">
            <v>普通押輪  φ200</v>
          </cell>
          <cell r="E185">
            <v>1</v>
          </cell>
          <cell r="F185" t="str">
            <v>口</v>
          </cell>
          <cell r="G185">
            <v>2326</v>
          </cell>
        </row>
        <row r="186">
          <cell r="A186" t="str">
            <v>U8061</v>
          </cell>
          <cell r="B186" t="str">
            <v>メカニカル鋳鉄管接合工</v>
          </cell>
          <cell r="D186" t="str">
            <v>普通押輪  φ250</v>
          </cell>
          <cell r="E186">
            <v>1</v>
          </cell>
          <cell r="F186" t="str">
            <v>口</v>
          </cell>
          <cell r="G186">
            <v>2658</v>
          </cell>
        </row>
        <row r="187">
          <cell r="A187" t="str">
            <v>U8062</v>
          </cell>
          <cell r="B187" t="str">
            <v>フランジ接合工</v>
          </cell>
          <cell r="D187" t="str">
            <v>φ75</v>
          </cell>
          <cell r="E187">
            <v>1</v>
          </cell>
          <cell r="F187" t="str">
            <v>口</v>
          </cell>
          <cell r="G187">
            <v>1661</v>
          </cell>
        </row>
        <row r="188">
          <cell r="A188" t="str">
            <v>U8062</v>
          </cell>
          <cell r="B188" t="str">
            <v>フランジ接合工</v>
          </cell>
          <cell r="D188" t="str">
            <v>φ100</v>
          </cell>
          <cell r="E188">
            <v>1</v>
          </cell>
          <cell r="F188" t="str">
            <v>口</v>
          </cell>
          <cell r="G188">
            <v>1993</v>
          </cell>
        </row>
        <row r="189">
          <cell r="A189" t="str">
            <v>U8062</v>
          </cell>
          <cell r="B189" t="str">
            <v>フランジ接合工</v>
          </cell>
          <cell r="D189" t="str">
            <v>φ150</v>
          </cell>
          <cell r="E189">
            <v>1</v>
          </cell>
          <cell r="F189" t="str">
            <v>口</v>
          </cell>
          <cell r="G189">
            <v>2326</v>
          </cell>
        </row>
        <row r="190">
          <cell r="A190" t="str">
            <v>U8062</v>
          </cell>
          <cell r="B190" t="str">
            <v>フランジ接合工</v>
          </cell>
          <cell r="D190" t="str">
            <v>φ200</v>
          </cell>
          <cell r="E190">
            <v>1</v>
          </cell>
          <cell r="F190" t="str">
            <v>口</v>
          </cell>
          <cell r="G190">
            <v>2658</v>
          </cell>
        </row>
        <row r="191">
          <cell r="A191" t="str">
            <v>U8062</v>
          </cell>
          <cell r="B191" t="str">
            <v>フランジ接合工</v>
          </cell>
          <cell r="D191" t="str">
            <v>φ250</v>
          </cell>
          <cell r="E191">
            <v>1</v>
          </cell>
          <cell r="F191" t="str">
            <v>口</v>
          </cell>
          <cell r="G191">
            <v>3322</v>
          </cell>
        </row>
        <row r="192">
          <cell r="A192" t="str">
            <v>U8065</v>
          </cell>
          <cell r="B192" t="str">
            <v>鋳鉄管切断工</v>
          </cell>
          <cell r="D192" t="str">
            <v>φ150　エンジンカッター</v>
          </cell>
          <cell r="E192">
            <v>1</v>
          </cell>
          <cell r="F192" t="str">
            <v>口</v>
          </cell>
          <cell r="G192">
            <v>2084</v>
          </cell>
        </row>
        <row r="193">
          <cell r="A193" t="str">
            <v>U8065</v>
          </cell>
          <cell r="B193" t="str">
            <v>鋳鉄管切断工</v>
          </cell>
          <cell r="D193" t="str">
            <v>φ200　エンジンカッター</v>
          </cell>
          <cell r="E193">
            <v>1</v>
          </cell>
          <cell r="F193" t="str">
            <v>口</v>
          </cell>
          <cell r="G193">
            <v>2443</v>
          </cell>
        </row>
        <row r="194">
          <cell r="A194" t="str">
            <v>U8065</v>
          </cell>
          <cell r="B194" t="str">
            <v>鋳鉄管切断工</v>
          </cell>
          <cell r="D194" t="str">
            <v>φ250　エンジンカッター</v>
          </cell>
          <cell r="E194">
            <v>1</v>
          </cell>
          <cell r="F194" t="str">
            <v>口</v>
          </cell>
          <cell r="G194">
            <v>2604</v>
          </cell>
        </row>
        <row r="195">
          <cell r="A195" t="str">
            <v>U8081</v>
          </cell>
          <cell r="B195" t="str">
            <v>仕切弁設置工</v>
          </cell>
          <cell r="D195" t="str">
            <v>人力　φ75</v>
          </cell>
          <cell r="E195">
            <v>1</v>
          </cell>
          <cell r="F195" t="str">
            <v>基</v>
          </cell>
          <cell r="G195">
            <v>3801</v>
          </cell>
        </row>
        <row r="196">
          <cell r="A196" t="str">
            <v>U8081</v>
          </cell>
          <cell r="B196" t="str">
            <v>仕切弁設置工</v>
          </cell>
          <cell r="D196" t="str">
            <v>人力　φ100</v>
          </cell>
          <cell r="E196">
            <v>1</v>
          </cell>
          <cell r="F196" t="str">
            <v>基</v>
          </cell>
          <cell r="G196">
            <v>4767</v>
          </cell>
        </row>
        <row r="197">
          <cell r="A197" t="str">
            <v>U8081</v>
          </cell>
          <cell r="B197" t="str">
            <v>仕切弁設置工</v>
          </cell>
          <cell r="D197" t="str">
            <v>人力　φ150</v>
          </cell>
          <cell r="E197">
            <v>1</v>
          </cell>
          <cell r="F197" t="str">
            <v>基</v>
          </cell>
          <cell r="G197">
            <v>7448</v>
          </cell>
        </row>
        <row r="198">
          <cell r="A198" t="str">
            <v>U8081</v>
          </cell>
          <cell r="B198" t="str">
            <v>仕切弁設置工</v>
          </cell>
          <cell r="D198" t="str">
            <v>人力　φ200</v>
          </cell>
          <cell r="E198">
            <v>1</v>
          </cell>
          <cell r="F198" t="str">
            <v>基</v>
          </cell>
          <cell r="G198">
            <v>9905</v>
          </cell>
        </row>
        <row r="199">
          <cell r="A199" t="str">
            <v>U8081</v>
          </cell>
          <cell r="B199" t="str">
            <v>仕切弁設置工</v>
          </cell>
          <cell r="D199" t="str">
            <v>人力　φ250</v>
          </cell>
          <cell r="E199">
            <v>1</v>
          </cell>
          <cell r="F199" t="str">
            <v>基</v>
          </cell>
          <cell r="G199">
            <v>13600</v>
          </cell>
        </row>
        <row r="204">
          <cell r="A204" t="str">
            <v>見積</v>
          </cell>
          <cell r="B204" t="str">
            <v>密粒度アスコン</v>
          </cell>
          <cell r="E204">
            <v>1</v>
          </cell>
          <cell r="F204" t="str">
            <v>t</v>
          </cell>
          <cell r="G204">
            <v>9000</v>
          </cell>
        </row>
        <row r="211">
          <cell r="A211" t="str">
            <v>Q0100</v>
          </cell>
          <cell r="B211" t="str">
            <v>特殊作業員</v>
          </cell>
          <cell r="D211" t="str">
            <v>打設手間控除</v>
          </cell>
          <cell r="E211">
            <v>1</v>
          </cell>
          <cell r="F211" t="str">
            <v>人</v>
          </cell>
          <cell r="G211">
            <v>-18300</v>
          </cell>
        </row>
        <row r="212">
          <cell r="A212" t="str">
            <v>Q0200</v>
          </cell>
          <cell r="B212" t="str">
            <v>普通作業員</v>
          </cell>
          <cell r="D212" t="str">
            <v>打設手間控除</v>
          </cell>
          <cell r="E212">
            <v>1</v>
          </cell>
          <cell r="F212" t="str">
            <v>人</v>
          </cell>
          <cell r="G212">
            <v>-15400</v>
          </cell>
        </row>
        <row r="213">
          <cell r="A213" t="str">
            <v>Q0201</v>
          </cell>
          <cell r="B213" t="str">
            <v>普通作業員</v>
          </cell>
          <cell r="D213" t="str">
            <v>養生手間控除</v>
          </cell>
          <cell r="E213">
            <v>1</v>
          </cell>
          <cell r="F213" t="str">
            <v>人</v>
          </cell>
          <cell r="G213">
            <v>-15400</v>
          </cell>
        </row>
        <row r="214">
          <cell r="A214" t="str">
            <v>Q4000</v>
          </cell>
          <cell r="B214" t="str">
            <v>世話役</v>
          </cell>
          <cell r="D214" t="str">
            <v>打設手間控除</v>
          </cell>
          <cell r="E214">
            <v>1</v>
          </cell>
          <cell r="F214" t="str">
            <v>人</v>
          </cell>
          <cell r="G214">
            <v>-21300</v>
          </cell>
        </row>
        <row r="215">
          <cell r="A215" t="str">
            <v>Q1504</v>
          </cell>
          <cell r="B215" t="str">
            <v>現場練コンクリート工</v>
          </cell>
          <cell r="D215" t="str">
            <v>舗装用　21-8-25</v>
          </cell>
          <cell r="E215">
            <v>1</v>
          </cell>
          <cell r="F215" t="str">
            <v>ｍ3</v>
          </cell>
          <cell r="G215">
            <v>23825</v>
          </cell>
        </row>
        <row r="216">
          <cell r="A216" t="str">
            <v>Q1505</v>
          </cell>
          <cell r="B216" t="str">
            <v>ミキサー運転</v>
          </cell>
          <cell r="E216">
            <v>1</v>
          </cell>
          <cell r="F216" t="str">
            <v>ｍ2</v>
          </cell>
          <cell r="G216">
            <v>25300</v>
          </cell>
        </row>
        <row r="253">
          <cell r="A253" t="str">
            <v>愛　知　県　建　設　部　単　価</v>
          </cell>
        </row>
        <row r="254">
          <cell r="B254" t="str">
            <v>項　　　　　目</v>
          </cell>
          <cell r="C254" t="str">
            <v>規格</v>
          </cell>
          <cell r="D254" t="str">
            <v>形状寸法</v>
          </cell>
          <cell r="F254" t="str">
            <v>単 位</v>
          </cell>
          <cell r="G254" t="str">
            <v>単価（円）</v>
          </cell>
          <cell r="H254" t="str">
            <v>摘　　　　　　要</v>
          </cell>
        </row>
        <row r="257">
          <cell r="A257" t="str">
            <v>C0009</v>
          </cell>
          <cell r="B257" t="str">
            <v>型枠</v>
          </cell>
          <cell r="D257" t="str">
            <v>小型　(Ⅱ)</v>
          </cell>
          <cell r="E257">
            <v>100</v>
          </cell>
          <cell r="F257" t="str">
            <v>ｍ2</v>
          </cell>
          <cell r="G257">
            <v>563000</v>
          </cell>
        </row>
        <row r="258">
          <cell r="A258" t="str">
            <v>C3401</v>
          </cell>
          <cell r="B258" t="str">
            <v>不陸整正工</v>
          </cell>
          <cell r="E258">
            <v>100</v>
          </cell>
          <cell r="F258" t="str">
            <v>ｍ2</v>
          </cell>
          <cell r="G258">
            <v>9534</v>
          </cell>
        </row>
        <row r="259">
          <cell r="A259" t="str">
            <v>C3608</v>
          </cell>
          <cell r="B259" t="str">
            <v>人力舗設</v>
          </cell>
          <cell r="D259" t="str">
            <v>プライムコートⅡ</v>
          </cell>
          <cell r="E259">
            <v>100</v>
          </cell>
          <cell r="F259" t="str">
            <v>ｍ2</v>
          </cell>
          <cell r="G259">
            <v>93090</v>
          </cell>
          <cell r="H259" t="str">
            <v>t≦5cm　　w＜1.6m</v>
          </cell>
        </row>
        <row r="260">
          <cell r="A260" t="str">
            <v>C3610</v>
          </cell>
          <cell r="B260" t="str">
            <v>人力舗設</v>
          </cell>
          <cell r="D260" t="str">
            <v>プライムコートⅡ</v>
          </cell>
          <cell r="E260">
            <v>100</v>
          </cell>
          <cell r="F260" t="str">
            <v>ｍ2</v>
          </cell>
          <cell r="G260">
            <v>112200</v>
          </cell>
          <cell r="H260" t="str">
            <v>5cm＜t≦10cm　　w＜1.6m</v>
          </cell>
        </row>
        <row r="261">
          <cell r="A261" t="str">
            <v>C3613</v>
          </cell>
          <cell r="B261" t="str">
            <v>人力舗設</v>
          </cell>
          <cell r="D261" t="str">
            <v>タックコート</v>
          </cell>
          <cell r="E261">
            <v>100</v>
          </cell>
          <cell r="F261" t="str">
            <v>ｍ2</v>
          </cell>
          <cell r="G261">
            <v>92580</v>
          </cell>
          <cell r="H261" t="str">
            <v>t≦5cm　　w＜1.6m</v>
          </cell>
        </row>
        <row r="262">
          <cell r="A262" t="str">
            <v>C4033</v>
          </cell>
          <cell r="B262" t="str">
            <v>舗装切断 　コンクリート</v>
          </cell>
          <cell r="D262" t="str">
            <v>ﾌﾞﾚｰﾄﾞ径　45～56cm</v>
          </cell>
          <cell r="E262">
            <v>100</v>
          </cell>
          <cell r="F262" t="str">
            <v>ｍ</v>
          </cell>
          <cell r="G262">
            <v>84110</v>
          </cell>
          <cell r="H262" t="str">
            <v>t≦20cm</v>
          </cell>
        </row>
        <row r="263">
          <cell r="A263" t="str">
            <v>C4035</v>
          </cell>
          <cell r="B263" t="str">
            <v>舗装切断 　コンクリート</v>
          </cell>
          <cell r="D263" t="str">
            <v>ﾌﾞﾚｰﾄﾞ径　75cm</v>
          </cell>
          <cell r="E263">
            <v>100</v>
          </cell>
          <cell r="F263" t="str">
            <v>ｍ</v>
          </cell>
          <cell r="G263">
            <v>166900</v>
          </cell>
          <cell r="H263" t="str">
            <v>t≦30cm</v>
          </cell>
        </row>
        <row r="264">
          <cell r="A264" t="str">
            <v>C4036</v>
          </cell>
          <cell r="B264" t="str">
            <v>舗装切断 　コンクリート</v>
          </cell>
          <cell r="D264" t="str">
            <v>ﾌﾞﾚｰﾄﾞ径　96～106cm</v>
          </cell>
          <cell r="E264">
            <v>100</v>
          </cell>
          <cell r="F264" t="str">
            <v>ｍ</v>
          </cell>
          <cell r="G264">
            <v>300000</v>
          </cell>
          <cell r="H264" t="str">
            <v>t≦45cm</v>
          </cell>
        </row>
        <row r="265">
          <cell r="A265" t="str">
            <v>C4043</v>
          </cell>
          <cell r="B265" t="str">
            <v>舗装切断 　アスファルト</v>
          </cell>
          <cell r="D265" t="str">
            <v>ﾌﾞﾚｰﾄﾞ径　45～56cm</v>
          </cell>
          <cell r="E265">
            <v>100</v>
          </cell>
          <cell r="F265" t="str">
            <v>ｍ</v>
          </cell>
          <cell r="G265">
            <v>42580</v>
          </cell>
          <cell r="H265" t="str">
            <v>t≦20cm</v>
          </cell>
        </row>
        <row r="266">
          <cell r="A266" t="str">
            <v>C4046</v>
          </cell>
          <cell r="B266" t="str">
            <v>舗装切断 　アスファルト</v>
          </cell>
          <cell r="D266" t="str">
            <v>ﾌﾞﾚｰﾄﾞ径　96～106cm</v>
          </cell>
          <cell r="E266">
            <v>100</v>
          </cell>
          <cell r="F266" t="str">
            <v>ｍ</v>
          </cell>
          <cell r="G266">
            <v>93430</v>
          </cell>
          <cell r="H266" t="str">
            <v>t≦45cm</v>
          </cell>
        </row>
        <row r="267">
          <cell r="A267" t="str">
            <v>C4074</v>
          </cell>
          <cell r="B267" t="str">
            <v>舗装取壊 　アスファルト・コンクリート</v>
          </cell>
          <cell r="D267" t="str">
            <v>人力</v>
          </cell>
          <cell r="E267">
            <v>1</v>
          </cell>
          <cell r="F267" t="str">
            <v>ｍ2</v>
          </cell>
          <cell r="G267">
            <v>33730</v>
          </cell>
          <cell r="H267" t="str">
            <v>t≦5cm</v>
          </cell>
        </row>
        <row r="268">
          <cell r="A268" t="str">
            <v>C4075</v>
          </cell>
          <cell r="B268" t="str">
            <v>舗装取壊 　アスファルト・コンクリート</v>
          </cell>
          <cell r="D268" t="str">
            <v>人力</v>
          </cell>
          <cell r="E268">
            <v>1</v>
          </cell>
          <cell r="F268" t="str">
            <v>ｍ2</v>
          </cell>
          <cell r="G268">
            <v>45430</v>
          </cell>
          <cell r="H268" t="str">
            <v>t≦15m</v>
          </cell>
        </row>
        <row r="269">
          <cell r="A269" t="str">
            <v>C4076</v>
          </cell>
          <cell r="B269" t="str">
            <v>舗装取壊 　アスファルト・コンクリート</v>
          </cell>
          <cell r="D269" t="str">
            <v>人力</v>
          </cell>
          <cell r="E269">
            <v>1</v>
          </cell>
          <cell r="F269" t="str">
            <v>ｍ2</v>
          </cell>
          <cell r="G269">
            <v>80470</v>
          </cell>
          <cell r="H269" t="str">
            <v>t≦20cm</v>
          </cell>
        </row>
        <row r="270">
          <cell r="A270" t="str">
            <v>C5640</v>
          </cell>
          <cell r="B270" t="str">
            <v>ダンプトラック運転費</v>
          </cell>
          <cell r="D270" t="str">
            <v>8t　土砂</v>
          </cell>
          <cell r="E270">
            <v>1</v>
          </cell>
          <cell r="F270" t="str">
            <v>ｈ</v>
          </cell>
          <cell r="G270">
            <v>5840</v>
          </cell>
          <cell r="H270" t="str">
            <v>割増率　0%</v>
          </cell>
        </row>
        <row r="271">
          <cell r="A271" t="str">
            <v>C5641</v>
          </cell>
          <cell r="B271" t="str">
            <v>ダンプトラック運転費</v>
          </cell>
          <cell r="D271" t="str">
            <v>8t　As</v>
          </cell>
          <cell r="E271">
            <v>1</v>
          </cell>
          <cell r="F271" t="str">
            <v>ｈ</v>
          </cell>
          <cell r="G271">
            <v>5884</v>
          </cell>
          <cell r="H271" t="str">
            <v>割増率　10%</v>
          </cell>
        </row>
        <row r="272">
          <cell r="A272" t="str">
            <v>C5642</v>
          </cell>
          <cell r="B272" t="str">
            <v>ダンプトラック運転費</v>
          </cell>
          <cell r="D272" t="str">
            <v>8t　Co</v>
          </cell>
          <cell r="E272">
            <v>1</v>
          </cell>
          <cell r="F272" t="str">
            <v>ｈ</v>
          </cell>
          <cell r="G272">
            <v>6014</v>
          </cell>
          <cell r="H272" t="str">
            <v>割増率　25%</v>
          </cell>
        </row>
        <row r="273">
          <cell r="A273" t="str">
            <v>C5730</v>
          </cell>
          <cell r="B273" t="str">
            <v>ダンプトラック運転費</v>
          </cell>
          <cell r="D273" t="str">
            <v>2t　土砂</v>
          </cell>
          <cell r="E273">
            <v>1</v>
          </cell>
          <cell r="F273" t="str">
            <v>日</v>
          </cell>
          <cell r="G273">
            <v>24150</v>
          </cell>
          <cell r="H273" t="str">
            <v>割増率　0%</v>
          </cell>
        </row>
        <row r="274">
          <cell r="A274" t="str">
            <v>C5731</v>
          </cell>
          <cell r="B274" t="str">
            <v>ダンプトラック運転費</v>
          </cell>
          <cell r="D274" t="str">
            <v>2t　As</v>
          </cell>
          <cell r="E274">
            <v>1</v>
          </cell>
          <cell r="F274" t="str">
            <v>日</v>
          </cell>
          <cell r="G274">
            <v>24320</v>
          </cell>
          <cell r="H274" t="str">
            <v>割増率　10%</v>
          </cell>
        </row>
        <row r="275">
          <cell r="A275" t="str">
            <v>C5732</v>
          </cell>
          <cell r="B275" t="str">
            <v>ダンプトラック運転費</v>
          </cell>
          <cell r="D275" t="str">
            <v>2t　Co</v>
          </cell>
          <cell r="E275">
            <v>1</v>
          </cell>
          <cell r="F275" t="str">
            <v>日</v>
          </cell>
          <cell r="G275">
            <v>24550</v>
          </cell>
          <cell r="H275" t="str">
            <v>割増率　25%</v>
          </cell>
        </row>
        <row r="276">
          <cell r="A276" t="str">
            <v>C5740</v>
          </cell>
          <cell r="B276" t="str">
            <v>ダンプトラック運転費</v>
          </cell>
          <cell r="D276" t="str">
            <v>4t　土砂</v>
          </cell>
          <cell r="E276">
            <v>1</v>
          </cell>
          <cell r="F276" t="str">
            <v>日</v>
          </cell>
          <cell r="G276">
            <v>27450</v>
          </cell>
          <cell r="H276" t="str">
            <v>割増率　0%</v>
          </cell>
        </row>
        <row r="277">
          <cell r="A277" t="str">
            <v>C5741</v>
          </cell>
          <cell r="B277" t="str">
            <v>ダンプトラック運転費</v>
          </cell>
          <cell r="D277" t="str">
            <v>4t　As</v>
          </cell>
          <cell r="E277">
            <v>1</v>
          </cell>
          <cell r="F277" t="str">
            <v>日</v>
          </cell>
          <cell r="G277">
            <v>27710</v>
          </cell>
          <cell r="H277" t="str">
            <v>割増率　10%</v>
          </cell>
        </row>
        <row r="278">
          <cell r="A278" t="str">
            <v>C5742</v>
          </cell>
          <cell r="B278" t="str">
            <v>ダンプトラック運転費</v>
          </cell>
          <cell r="D278" t="str">
            <v>4t　Co</v>
          </cell>
          <cell r="E278">
            <v>1</v>
          </cell>
          <cell r="F278" t="str">
            <v>日</v>
          </cell>
          <cell r="G278">
            <v>28050</v>
          </cell>
          <cell r="H278" t="str">
            <v>割増率　25%</v>
          </cell>
        </row>
        <row r="279">
          <cell r="A279" t="str">
            <v>C5760</v>
          </cell>
          <cell r="B279" t="str">
            <v>ダンプトラック運転費</v>
          </cell>
          <cell r="D279" t="str">
            <v>10t　土砂</v>
          </cell>
          <cell r="E279">
            <v>1</v>
          </cell>
          <cell r="F279" t="str">
            <v>日</v>
          </cell>
          <cell r="G279">
            <v>41380</v>
          </cell>
          <cell r="H279" t="str">
            <v>割増率　0%</v>
          </cell>
        </row>
        <row r="280">
          <cell r="A280" t="str">
            <v>C5761</v>
          </cell>
          <cell r="B280" t="str">
            <v>ダンプトラック運転費</v>
          </cell>
          <cell r="D280" t="str">
            <v>10t　As</v>
          </cell>
          <cell r="E280">
            <v>1</v>
          </cell>
          <cell r="F280" t="str">
            <v>日</v>
          </cell>
          <cell r="G280">
            <v>42130</v>
          </cell>
          <cell r="H280" t="str">
            <v>割増率　10%</v>
          </cell>
        </row>
        <row r="281">
          <cell r="A281" t="str">
            <v>C5762</v>
          </cell>
          <cell r="B281" t="str">
            <v>ダンプトラック運転費</v>
          </cell>
          <cell r="D281" t="str">
            <v>10t　Co</v>
          </cell>
          <cell r="E281">
            <v>1</v>
          </cell>
          <cell r="F281" t="str">
            <v>日</v>
          </cell>
          <cell r="G281">
            <v>43000</v>
          </cell>
          <cell r="H281" t="str">
            <v>割増率　25%</v>
          </cell>
        </row>
        <row r="282">
          <cell r="A282" t="str">
            <v>C5951</v>
          </cell>
          <cell r="B282" t="str">
            <v>バックホウ運転費</v>
          </cell>
          <cell r="D282" t="str">
            <v>0.10m3</v>
          </cell>
          <cell r="E282">
            <v>1</v>
          </cell>
          <cell r="F282" t="str">
            <v>ｈ</v>
          </cell>
          <cell r="G282">
            <v>5456</v>
          </cell>
        </row>
        <row r="283">
          <cell r="A283" t="str">
            <v>C5954</v>
          </cell>
          <cell r="B283" t="str">
            <v>バックホウ運転費</v>
          </cell>
          <cell r="D283" t="str">
            <v>0.20m3</v>
          </cell>
          <cell r="E283">
            <v>1</v>
          </cell>
          <cell r="F283" t="str">
            <v>ｈ</v>
          </cell>
          <cell r="G283">
            <v>5708</v>
          </cell>
        </row>
        <row r="284">
          <cell r="A284" t="str">
            <v>C5955</v>
          </cell>
          <cell r="B284" t="str">
            <v>バックホウ運転費</v>
          </cell>
          <cell r="D284" t="str">
            <v>0.20m3</v>
          </cell>
          <cell r="E284">
            <v>1</v>
          </cell>
          <cell r="F284" t="str">
            <v>日</v>
          </cell>
          <cell r="G284">
            <v>32040</v>
          </cell>
        </row>
        <row r="285">
          <cell r="A285" t="str">
            <v>C5956</v>
          </cell>
          <cell r="B285" t="str">
            <v>バックホウ運転費</v>
          </cell>
          <cell r="D285" t="str">
            <v>0.10m3</v>
          </cell>
          <cell r="E285">
            <v>1</v>
          </cell>
          <cell r="F285" t="str">
            <v>日</v>
          </cell>
          <cell r="G285">
            <v>28790</v>
          </cell>
        </row>
        <row r="286">
          <cell r="A286" t="str">
            <v>C5957</v>
          </cell>
          <cell r="B286" t="str">
            <v>バックホウ運転費</v>
          </cell>
          <cell r="D286" t="str">
            <v>0.35m3</v>
          </cell>
          <cell r="E286">
            <v>1</v>
          </cell>
          <cell r="F286" t="str">
            <v>日</v>
          </cell>
          <cell r="G286">
            <v>35380</v>
          </cell>
        </row>
        <row r="287">
          <cell r="A287" t="str">
            <v>C5958</v>
          </cell>
          <cell r="B287" t="str">
            <v>バックホウ運転費</v>
          </cell>
          <cell r="D287" t="str">
            <v>0.35m3</v>
          </cell>
          <cell r="E287">
            <v>1</v>
          </cell>
          <cell r="F287" t="str">
            <v>ｈ</v>
          </cell>
          <cell r="G287">
            <v>6569</v>
          </cell>
          <cell r="H287" t="str">
            <v>割増率　0%</v>
          </cell>
        </row>
        <row r="288">
          <cell r="A288" t="str">
            <v>C5960</v>
          </cell>
          <cell r="B288" t="str">
            <v>バックホウ運転費</v>
          </cell>
          <cell r="D288" t="str">
            <v>0.35m3</v>
          </cell>
          <cell r="E288">
            <v>1</v>
          </cell>
          <cell r="F288" t="str">
            <v>ｈ</v>
          </cell>
          <cell r="G288">
            <v>6669</v>
          </cell>
          <cell r="H288" t="str">
            <v>割増率　10%</v>
          </cell>
        </row>
        <row r="289">
          <cell r="A289" t="str">
            <v>C5961</v>
          </cell>
          <cell r="B289" t="str">
            <v>バックホウ運転費</v>
          </cell>
          <cell r="D289" t="str">
            <v>0.35m3</v>
          </cell>
          <cell r="E289">
            <v>1</v>
          </cell>
          <cell r="F289" t="str">
            <v>ｈ</v>
          </cell>
          <cell r="G289">
            <v>6819</v>
          </cell>
          <cell r="H289" t="str">
            <v>割増率　25%</v>
          </cell>
        </row>
        <row r="290">
          <cell r="A290" t="str">
            <v>C5962</v>
          </cell>
          <cell r="B290" t="str">
            <v>バックホウ運転費</v>
          </cell>
          <cell r="D290" t="str">
            <v>0.60m3</v>
          </cell>
          <cell r="E290">
            <v>1</v>
          </cell>
          <cell r="F290" t="str">
            <v>ｈ</v>
          </cell>
          <cell r="G290">
            <v>8826</v>
          </cell>
        </row>
        <row r="291">
          <cell r="A291" t="str">
            <v>C5963</v>
          </cell>
          <cell r="B291" t="str">
            <v>バックホウ運転費</v>
          </cell>
          <cell r="D291" t="str">
            <v>0.60m3</v>
          </cell>
          <cell r="E291">
            <v>1</v>
          </cell>
          <cell r="F291" t="str">
            <v>ｈ</v>
          </cell>
          <cell r="G291">
            <v>40180</v>
          </cell>
        </row>
        <row r="292">
          <cell r="A292" t="str">
            <v>C6107</v>
          </cell>
          <cell r="B292" t="str">
            <v>トラッッククレーン運転費</v>
          </cell>
          <cell r="D292" t="str">
            <v>4.8～4.9t吊</v>
          </cell>
          <cell r="E292">
            <v>1</v>
          </cell>
          <cell r="F292" t="str">
            <v>ｈ</v>
          </cell>
          <cell r="G292">
            <v>5968</v>
          </cell>
        </row>
        <row r="293">
          <cell r="A293" t="str">
            <v>C6634</v>
          </cell>
          <cell r="B293" t="str">
            <v>タンパ運転費</v>
          </cell>
          <cell r="D293" t="str">
            <v>60～100kg</v>
          </cell>
          <cell r="E293">
            <v>1</v>
          </cell>
          <cell r="F293" t="str">
            <v>日</v>
          </cell>
          <cell r="G293">
            <v>19700</v>
          </cell>
        </row>
        <row r="294">
          <cell r="A294" t="str">
            <v>C6640</v>
          </cell>
          <cell r="B294" t="str">
            <v>モーターグレーダ運転</v>
          </cell>
          <cell r="E294">
            <v>1</v>
          </cell>
          <cell r="F294" t="str">
            <v>日</v>
          </cell>
          <cell r="G294">
            <v>43810</v>
          </cell>
        </row>
        <row r="295">
          <cell r="A295" t="str">
            <v>C6644</v>
          </cell>
          <cell r="B295" t="str">
            <v>ロードローラ運転</v>
          </cell>
          <cell r="E295">
            <v>1</v>
          </cell>
          <cell r="F295" t="str">
            <v>日</v>
          </cell>
          <cell r="G295">
            <v>38300</v>
          </cell>
        </row>
        <row r="296">
          <cell r="A296" t="str">
            <v>C6649</v>
          </cell>
          <cell r="B296" t="str">
            <v>タイヤローラ運転</v>
          </cell>
          <cell r="E296">
            <v>1</v>
          </cell>
          <cell r="F296" t="str">
            <v>日</v>
          </cell>
          <cell r="G296">
            <v>35030</v>
          </cell>
        </row>
        <row r="297">
          <cell r="A297" t="str">
            <v>C6655</v>
          </cell>
          <cell r="B297" t="str">
            <v>振動ローラー運転費</v>
          </cell>
          <cell r="D297" t="str">
            <v>路盤用</v>
          </cell>
          <cell r="E297">
            <v>1</v>
          </cell>
          <cell r="F297" t="str">
            <v>日</v>
          </cell>
          <cell r="G297">
            <v>28110</v>
          </cell>
        </row>
        <row r="298">
          <cell r="A298" t="str">
            <v>C6656</v>
          </cell>
          <cell r="B298" t="str">
            <v>振動ローラー運転費</v>
          </cell>
          <cell r="D298" t="str">
            <v>舗装用</v>
          </cell>
          <cell r="E298">
            <v>1</v>
          </cell>
          <cell r="F298" t="str">
            <v>日</v>
          </cell>
          <cell r="G298">
            <v>28460</v>
          </cell>
        </row>
        <row r="299">
          <cell r="A299" t="str">
            <v>C6724</v>
          </cell>
          <cell r="B299" t="str">
            <v>路面切削機運転費</v>
          </cell>
          <cell r="D299" t="str">
            <v>ﾎｲｰﾙ式2ｍ級　廃材積込装置付</v>
          </cell>
          <cell r="E299">
            <v>1</v>
          </cell>
          <cell r="F299" t="str">
            <v>日</v>
          </cell>
          <cell r="G299">
            <v>219000</v>
          </cell>
        </row>
        <row r="300">
          <cell r="A300" t="str">
            <v>C6729</v>
          </cell>
          <cell r="B300" t="str">
            <v>路面清掃車運転費</v>
          </cell>
          <cell r="D300" t="str">
            <v>ﾌﾞﾗｼ式　2.0～3.1ｍ3</v>
          </cell>
          <cell r="E300">
            <v>1</v>
          </cell>
          <cell r="F300" t="str">
            <v>日</v>
          </cell>
          <cell r="G300">
            <v>54080</v>
          </cell>
        </row>
        <row r="301">
          <cell r="A301" t="str">
            <v>C6744</v>
          </cell>
          <cell r="B301" t="str">
            <v>大型ブレーカー運転費</v>
          </cell>
          <cell r="E301">
            <v>1</v>
          </cell>
          <cell r="F301" t="str">
            <v>ｈ</v>
          </cell>
          <cell r="G301">
            <v>8239</v>
          </cell>
        </row>
        <row r="302">
          <cell r="A302" t="str">
            <v>C6750</v>
          </cell>
          <cell r="B302" t="str">
            <v>大型ブレーカー運転費</v>
          </cell>
          <cell r="E302">
            <v>1</v>
          </cell>
          <cell r="F302" t="str">
            <v>日</v>
          </cell>
          <cell r="G302">
            <v>44970</v>
          </cell>
        </row>
        <row r="303">
          <cell r="A303" t="str">
            <v>C6753</v>
          </cell>
          <cell r="B303" t="str">
            <v>コンクリートカッター運転費</v>
          </cell>
          <cell r="D303" t="str">
            <v>ﾌﾞﾚｰﾄﾞ径　45～56cm</v>
          </cell>
          <cell r="E303">
            <v>1</v>
          </cell>
          <cell r="F303" t="str">
            <v>日</v>
          </cell>
          <cell r="G303">
            <v>21650</v>
          </cell>
        </row>
        <row r="304">
          <cell r="A304" t="str">
            <v>C6755</v>
          </cell>
          <cell r="B304" t="str">
            <v>コンクリートカッター運転費</v>
          </cell>
          <cell r="D304" t="str">
            <v>ﾌﾞﾚｰﾄﾞ径　75cm</v>
          </cell>
          <cell r="E304">
            <v>1</v>
          </cell>
          <cell r="F304" t="str">
            <v>日</v>
          </cell>
          <cell r="G304">
            <v>27740</v>
          </cell>
        </row>
        <row r="305">
          <cell r="A305" t="str">
            <v>C6756</v>
          </cell>
          <cell r="B305" t="str">
            <v>コンクリートカッター運転費</v>
          </cell>
          <cell r="D305" t="str">
            <v>ﾌﾞﾚｰﾄﾞ径　95～106cm</v>
          </cell>
          <cell r="E305">
            <v>1</v>
          </cell>
          <cell r="F305" t="str">
            <v>日</v>
          </cell>
          <cell r="G305">
            <v>28460</v>
          </cell>
        </row>
        <row r="306">
          <cell r="A306" t="str">
            <v>C6777</v>
          </cell>
          <cell r="B306" t="str">
            <v>クレーン付トラッック運転費</v>
          </cell>
          <cell r="D306" t="str">
            <v>4t積2.9t吊</v>
          </cell>
          <cell r="E306">
            <v>1</v>
          </cell>
          <cell r="F306" t="str">
            <v>ｈ</v>
          </cell>
          <cell r="G306">
            <v>5806</v>
          </cell>
        </row>
        <row r="307">
          <cell r="A307" t="str">
            <v>C6900</v>
          </cell>
          <cell r="B307" t="str">
            <v>アスファルトフィニッシャー運転費</v>
          </cell>
          <cell r="D307" t="str">
            <v>ｸﾛｰﾗ型1.6～3.0mm</v>
          </cell>
          <cell r="E307">
            <v>1</v>
          </cell>
          <cell r="F307" t="str">
            <v>日</v>
          </cell>
          <cell r="G307">
            <v>47510</v>
          </cell>
        </row>
        <row r="308">
          <cell r="A308" t="str">
            <v>C8314</v>
          </cell>
          <cell r="B308" t="str">
            <v>下層路盤工</v>
          </cell>
          <cell r="D308" t="str">
            <v>RC-40　t=10cm</v>
          </cell>
          <cell r="E308">
            <v>100</v>
          </cell>
          <cell r="F308" t="str">
            <v>ｍ2</v>
          </cell>
          <cell r="G308">
            <v>43450</v>
          </cell>
        </row>
        <row r="309">
          <cell r="A309" t="str">
            <v>C8767</v>
          </cell>
          <cell r="B309" t="str">
            <v>粒調路盤工</v>
          </cell>
          <cell r="D309" t="str">
            <v>M-40　t=10cm</v>
          </cell>
          <cell r="E309">
            <v>100</v>
          </cell>
          <cell r="F309" t="str">
            <v>ｍ2</v>
          </cell>
          <cell r="G309">
            <v>53610</v>
          </cell>
          <cell r="H309" t="str">
            <v>本土</v>
          </cell>
        </row>
        <row r="310">
          <cell r="A310" t="str">
            <v>Kコード</v>
          </cell>
        </row>
        <row r="311">
          <cell r="A311" t="str">
            <v>K0950</v>
          </cell>
          <cell r="B311" t="str">
            <v>トラッククレーン賃料</v>
          </cell>
          <cell r="D311" t="str">
            <v>4.8～4.9ｔ吊</v>
          </cell>
          <cell r="E311">
            <v>1</v>
          </cell>
          <cell r="F311" t="str">
            <v>日</v>
          </cell>
          <cell r="G311">
            <v>24800</v>
          </cell>
          <cell r="H311">
            <v>37438</v>
          </cell>
        </row>
        <row r="312">
          <cell r="A312" t="str">
            <v>Lコード</v>
          </cell>
        </row>
        <row r="313">
          <cell r="A313" t="str">
            <v>L3051</v>
          </cell>
          <cell r="B313" t="str">
            <v>コンクリートミキサー運転費</v>
          </cell>
          <cell r="D313" t="str">
            <v>8切ドラム　0.20ｍ3</v>
          </cell>
          <cell r="E313">
            <v>1</v>
          </cell>
          <cell r="F313" t="str">
            <v>日</v>
          </cell>
          <cell r="G313">
            <v>3560</v>
          </cell>
        </row>
        <row r="314">
          <cell r="A314" t="str">
            <v>Mコード</v>
          </cell>
        </row>
        <row r="315">
          <cell r="A315" t="str">
            <v>M3406</v>
          </cell>
          <cell r="B315" t="str">
            <v>発動発電機運転費</v>
          </cell>
          <cell r="D315" t="str">
            <v>ﾃﾞｨｰｾﾞﾙｴﾝｼﾞﾝ5KVA</v>
          </cell>
          <cell r="E315">
            <v>1</v>
          </cell>
          <cell r="F315" t="str">
            <v>日</v>
          </cell>
          <cell r="G315">
            <v>816</v>
          </cell>
          <cell r="H315">
            <v>37438</v>
          </cell>
        </row>
        <row r="316">
          <cell r="A316" t="str">
            <v>Nコード</v>
          </cell>
        </row>
        <row r="317">
          <cell r="A317" t="str">
            <v>N7991</v>
          </cell>
          <cell r="B317" t="str">
            <v>舗装処理　アスファルト</v>
          </cell>
          <cell r="E317">
            <v>1</v>
          </cell>
          <cell r="F317" t="str">
            <v>ｍ3</v>
          </cell>
          <cell r="G317">
            <v>2560</v>
          </cell>
          <cell r="H317">
            <v>37438</v>
          </cell>
        </row>
        <row r="318">
          <cell r="A318" t="str">
            <v>N7992</v>
          </cell>
          <cell r="B318" t="str">
            <v>舗装処理　コンクリート</v>
          </cell>
          <cell r="E318">
            <v>1</v>
          </cell>
          <cell r="F318" t="str">
            <v>ｍ3</v>
          </cell>
          <cell r="G318">
            <v>3310</v>
          </cell>
          <cell r="H318">
            <v>37438</v>
          </cell>
        </row>
        <row r="319">
          <cell r="A319" t="str">
            <v>N8017</v>
          </cell>
          <cell r="B319" t="str">
            <v>生コンクリート</v>
          </cell>
          <cell r="D319" t="str">
            <v>18-8-40</v>
          </cell>
          <cell r="E319">
            <v>1</v>
          </cell>
          <cell r="F319" t="str">
            <v>ｍ3</v>
          </cell>
          <cell r="G319">
            <v>8700</v>
          </cell>
          <cell r="H319">
            <v>37438</v>
          </cell>
        </row>
        <row r="320">
          <cell r="A320" t="str">
            <v>N8022</v>
          </cell>
          <cell r="B320" t="str">
            <v>生コンクリート</v>
          </cell>
          <cell r="D320" t="str">
            <v>24-8(12)-25</v>
          </cell>
          <cell r="E320">
            <v>1</v>
          </cell>
          <cell r="F320" t="str">
            <v>ｍ3</v>
          </cell>
          <cell r="G320">
            <v>9100</v>
          </cell>
          <cell r="H320">
            <v>37438</v>
          </cell>
        </row>
        <row r="321">
          <cell r="A321" t="str">
            <v>N8411</v>
          </cell>
          <cell r="B321" t="str">
            <v>再生密粒度ｱｽｺﾝ</v>
          </cell>
          <cell r="D321" t="str">
            <v>t=5cm</v>
          </cell>
          <cell r="E321">
            <v>1</v>
          </cell>
          <cell r="F321" t="str">
            <v>ｍ3</v>
          </cell>
          <cell r="G321">
            <v>7000</v>
          </cell>
          <cell r="H321">
            <v>37438</v>
          </cell>
        </row>
        <row r="322">
          <cell r="A322" t="str">
            <v>N8421</v>
          </cell>
          <cell r="B322" t="str">
            <v>再生粗粒度ｱｽｺﾝ</v>
          </cell>
          <cell r="E322">
            <v>1</v>
          </cell>
          <cell r="F322" t="str">
            <v>ｍ3</v>
          </cell>
          <cell r="G322">
            <v>6700</v>
          </cell>
          <cell r="H322">
            <v>37438</v>
          </cell>
        </row>
        <row r="323">
          <cell r="A323" t="str">
            <v>N8431</v>
          </cell>
          <cell r="B323" t="str">
            <v>再生歴青安定処理</v>
          </cell>
          <cell r="E323">
            <v>1</v>
          </cell>
          <cell r="F323" t="str">
            <v>ｍ3</v>
          </cell>
          <cell r="G323">
            <v>6400</v>
          </cell>
          <cell r="H323">
            <v>37438</v>
          </cell>
        </row>
        <row r="324">
          <cell r="A324" t="str">
            <v>Pコード</v>
          </cell>
        </row>
        <row r="325">
          <cell r="A325" t="str">
            <v>P0602</v>
          </cell>
          <cell r="B325" t="str">
            <v>軽油</v>
          </cell>
          <cell r="E325">
            <v>10</v>
          </cell>
          <cell r="F325" t="str">
            <v>L</v>
          </cell>
          <cell r="G325">
            <v>730</v>
          </cell>
          <cell r="H325">
            <v>37438</v>
          </cell>
        </row>
        <row r="326">
          <cell r="A326" t="str">
            <v>P3012</v>
          </cell>
          <cell r="B326" t="str">
            <v>アスファルト乳剤</v>
          </cell>
          <cell r="E326">
            <v>1</v>
          </cell>
          <cell r="F326" t="str">
            <v>Ｌ</v>
          </cell>
          <cell r="G326">
            <v>56</v>
          </cell>
          <cell r="H326">
            <v>37438</v>
          </cell>
        </row>
        <row r="327">
          <cell r="A327" t="str">
            <v>P3206</v>
          </cell>
          <cell r="B327" t="str">
            <v>コンクリートカッター刃</v>
          </cell>
          <cell r="D327" t="str">
            <v>65cm</v>
          </cell>
          <cell r="E327">
            <v>1</v>
          </cell>
          <cell r="F327" t="str">
            <v>枚</v>
          </cell>
          <cell r="G327">
            <v>104000</v>
          </cell>
          <cell r="H327">
            <v>37438</v>
          </cell>
        </row>
        <row r="328">
          <cell r="A328" t="str">
            <v>P3207</v>
          </cell>
          <cell r="B328" t="str">
            <v>コンクリートカッター刃</v>
          </cell>
          <cell r="D328" t="str">
            <v>75cm</v>
          </cell>
          <cell r="E328">
            <v>1</v>
          </cell>
          <cell r="F328" t="str">
            <v>枚</v>
          </cell>
          <cell r="G328">
            <v>123000</v>
          </cell>
          <cell r="H328">
            <v>37438</v>
          </cell>
        </row>
        <row r="329">
          <cell r="A329" t="str">
            <v>P3208</v>
          </cell>
          <cell r="B329" t="str">
            <v>コンクリートカッター刃</v>
          </cell>
          <cell r="D329" t="str">
            <v>106cm</v>
          </cell>
          <cell r="E329">
            <v>1</v>
          </cell>
          <cell r="F329" t="str">
            <v>枚</v>
          </cell>
          <cell r="G329">
            <v>224000</v>
          </cell>
          <cell r="H329">
            <v>37438</v>
          </cell>
        </row>
        <row r="330">
          <cell r="A330" t="str">
            <v>P7631</v>
          </cell>
          <cell r="B330" t="str">
            <v>構造物取壊し工　　　　　　　　　　機械施工</v>
          </cell>
          <cell r="D330" t="str">
            <v>無筋</v>
          </cell>
          <cell r="E330">
            <v>1</v>
          </cell>
          <cell r="F330" t="str">
            <v>ｍ3</v>
          </cell>
          <cell r="G330">
            <v>6425</v>
          </cell>
          <cell r="H330">
            <v>37438</v>
          </cell>
        </row>
        <row r="331">
          <cell r="A331" t="str">
            <v>P7632</v>
          </cell>
          <cell r="B331" t="str">
            <v>構造物取壊し工　　　　　　　　　　機械施工</v>
          </cell>
          <cell r="D331" t="str">
            <v>有筋</v>
          </cell>
          <cell r="E331">
            <v>1</v>
          </cell>
          <cell r="F331" t="str">
            <v>ｍ3</v>
          </cell>
          <cell r="G331">
            <v>12100</v>
          </cell>
          <cell r="H331">
            <v>37438</v>
          </cell>
        </row>
        <row r="332">
          <cell r="A332" t="str">
            <v>P7635</v>
          </cell>
          <cell r="B332" t="str">
            <v>構造物取壊し工　　　　　　　　　　人力施工</v>
          </cell>
          <cell r="D332" t="str">
            <v>無筋</v>
          </cell>
          <cell r="E332">
            <v>1</v>
          </cell>
          <cell r="F332" t="str">
            <v>ｍ3</v>
          </cell>
          <cell r="G332">
            <v>23700</v>
          </cell>
          <cell r="H332" t="str">
            <v>コンクリートブレーカー     H14.7.1</v>
          </cell>
        </row>
        <row r="333">
          <cell r="A333" t="str">
            <v>P7636</v>
          </cell>
          <cell r="B333" t="str">
            <v>構造物取壊し工　　　　　　　　　　人力施工</v>
          </cell>
          <cell r="D333" t="str">
            <v>有筋</v>
          </cell>
          <cell r="E333">
            <v>1</v>
          </cell>
          <cell r="F333" t="str">
            <v>ｍ3</v>
          </cell>
          <cell r="G333">
            <v>38250</v>
          </cell>
          <cell r="H333" t="str">
            <v>コンクリートブレーカー     H14.7.1</v>
          </cell>
        </row>
        <row r="334">
          <cell r="A334" t="str">
            <v>P8005</v>
          </cell>
          <cell r="B334" t="str">
            <v>砂</v>
          </cell>
          <cell r="D334" t="str">
            <v>ｺﾝｸﾘｰﾄ用</v>
          </cell>
          <cell r="E334">
            <v>1</v>
          </cell>
          <cell r="F334" t="str">
            <v>ｍ3</v>
          </cell>
          <cell r="G334">
            <v>3850</v>
          </cell>
          <cell r="H334" t="str">
            <v>本土　　　　　　　　　　         H14.7.1</v>
          </cell>
        </row>
        <row r="335">
          <cell r="A335" t="str">
            <v>P8006</v>
          </cell>
          <cell r="B335" t="str">
            <v>セメント</v>
          </cell>
          <cell r="E335">
            <v>1</v>
          </cell>
          <cell r="F335" t="str">
            <v>t</v>
          </cell>
          <cell r="G335">
            <v>17600</v>
          </cell>
          <cell r="H335" t="str">
            <v>本土　　　　　　　　　　         H14.7.1</v>
          </cell>
        </row>
        <row r="336">
          <cell r="A336" t="str">
            <v>P8010</v>
          </cell>
          <cell r="B336" t="str">
            <v>再生砕石</v>
          </cell>
          <cell r="D336" t="str">
            <v>Co舗装用　5～20</v>
          </cell>
          <cell r="E336">
            <v>1</v>
          </cell>
          <cell r="F336" t="str">
            <v>ｍ3</v>
          </cell>
          <cell r="G336">
            <v>3350</v>
          </cell>
          <cell r="H336">
            <v>37438</v>
          </cell>
        </row>
        <row r="337">
          <cell r="A337" t="str">
            <v>P8012</v>
          </cell>
          <cell r="B337" t="str">
            <v>再生砕石</v>
          </cell>
          <cell r="D337" t="str">
            <v>構造物用5～40</v>
          </cell>
          <cell r="E337">
            <v>1</v>
          </cell>
          <cell r="F337" t="str">
            <v>ｍ3</v>
          </cell>
          <cell r="G337">
            <v>3350</v>
          </cell>
          <cell r="H337">
            <v>37438</v>
          </cell>
        </row>
        <row r="339">
          <cell r="A339" t="str">
            <v>P8038</v>
          </cell>
          <cell r="B339" t="str">
            <v>再生砕石</v>
          </cell>
          <cell r="D339" t="str">
            <v>路盤用　RC40～0</v>
          </cell>
          <cell r="E339">
            <v>1</v>
          </cell>
          <cell r="F339" t="str">
            <v>ｍ3</v>
          </cell>
          <cell r="G339">
            <v>2200</v>
          </cell>
          <cell r="H339">
            <v>37438</v>
          </cell>
        </row>
        <row r="340">
          <cell r="A340" t="str">
            <v>P8102</v>
          </cell>
          <cell r="B340" t="str">
            <v>砂(不洗い)</v>
          </cell>
          <cell r="D340" t="str">
            <v>埋戻用</v>
          </cell>
          <cell r="E340">
            <v>1</v>
          </cell>
          <cell r="F340" t="str">
            <v>ｍ3</v>
          </cell>
          <cell r="G340">
            <v>2100</v>
          </cell>
          <cell r="H340">
            <v>37438</v>
          </cell>
        </row>
        <row r="341">
          <cell r="A341" t="str">
            <v>P8027</v>
          </cell>
          <cell r="B341" t="str">
            <v>路盤材</v>
          </cell>
          <cell r="D341" t="str">
            <v>Ｍ－４０</v>
          </cell>
          <cell r="E341">
            <v>1</v>
          </cell>
          <cell r="F341" t="str">
            <v>ｍ3</v>
          </cell>
          <cell r="G341">
            <v>3400</v>
          </cell>
          <cell r="H341" t="str">
            <v>離島単価</v>
          </cell>
        </row>
        <row r="342">
          <cell r="A342" t="str">
            <v>Q0001</v>
          </cell>
          <cell r="B342" t="str">
            <v>ダンプトラック運転費</v>
          </cell>
          <cell r="D342" t="str">
            <v>8t　土砂</v>
          </cell>
          <cell r="E342">
            <v>1</v>
          </cell>
          <cell r="F342" t="str">
            <v>日</v>
          </cell>
          <cell r="G342">
            <v>35624</v>
          </cell>
          <cell r="H342" t="str">
            <v>時間当り単価×6.1h</v>
          </cell>
        </row>
        <row r="343">
          <cell r="A343" t="str">
            <v>Q0002</v>
          </cell>
          <cell r="B343" t="str">
            <v>ダンプトラック運転費</v>
          </cell>
          <cell r="D343" t="str">
            <v>8t　As</v>
          </cell>
          <cell r="E343">
            <v>1</v>
          </cell>
          <cell r="F343" t="str">
            <v>日</v>
          </cell>
          <cell r="G343">
            <v>35892</v>
          </cell>
          <cell r="H343" t="str">
            <v>時間当り単価×6.1h</v>
          </cell>
        </row>
        <row r="344">
          <cell r="A344" t="str">
            <v>Q0003</v>
          </cell>
          <cell r="B344" t="str">
            <v>ダンプトラック運転費</v>
          </cell>
          <cell r="D344" t="str">
            <v>8t　Co</v>
          </cell>
          <cell r="E344">
            <v>1</v>
          </cell>
          <cell r="F344" t="str">
            <v>日</v>
          </cell>
          <cell r="G344">
            <v>36685</v>
          </cell>
          <cell r="H344" t="str">
            <v>時間当り単価×6.1h</v>
          </cell>
        </row>
        <row r="346">
          <cell r="A346" t="str">
            <v>Q0004</v>
          </cell>
          <cell r="B346" t="str">
            <v>常温合材</v>
          </cell>
          <cell r="D346" t="str">
            <v>小口</v>
          </cell>
          <cell r="E346">
            <v>1</v>
          </cell>
          <cell r="F346" t="str">
            <v>t</v>
          </cell>
          <cell r="G346">
            <v>10800</v>
          </cell>
          <cell r="H346" t="str">
            <v>建設物価版H15-6,P164(小口,バラ)</v>
          </cell>
        </row>
        <row r="409">
          <cell r="A409" t="str">
            <v>Z9999</v>
          </cell>
          <cell r="B409" t="str">
            <v>諸雑費</v>
          </cell>
          <cell r="E409">
            <v>1</v>
          </cell>
          <cell r="F409" t="str">
            <v>式</v>
          </cell>
        </row>
        <row r="410">
          <cell r="A410" t="str">
            <v>Z0100</v>
          </cell>
          <cell r="B410" t="str">
            <v>合計</v>
          </cell>
        </row>
        <row r="411">
          <cell r="A411" t="str">
            <v>Z0101</v>
          </cell>
          <cell r="B411" t="str">
            <v>1ｍ3当り</v>
          </cell>
        </row>
        <row r="412">
          <cell r="A412" t="str">
            <v>Z0102</v>
          </cell>
          <cell r="B412" t="str">
            <v>1ｍ2当り</v>
          </cell>
        </row>
        <row r="413">
          <cell r="A413" t="str">
            <v>Z0103</v>
          </cell>
          <cell r="B413" t="str">
            <v>1ｍ当り</v>
          </cell>
        </row>
        <row r="414">
          <cell r="A414" t="str">
            <v>Z0041</v>
          </cell>
          <cell r="B414" t="str">
            <v>諸雑費</v>
          </cell>
          <cell r="E414">
            <v>1</v>
          </cell>
          <cell r="F414" t="str">
            <v>式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変更経費"/>
    </sheetNames>
    <definedNames>
      <definedName name="印刷"/>
    </defined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CC"/>
  </sheetPr>
  <dimension ref="A1:V66"/>
  <sheetViews>
    <sheetView tabSelected="1" view="pageBreakPreview" zoomScale="140" zoomScaleNormal="115" zoomScaleSheetLayoutView="140" workbookViewId="0">
      <selection activeCell="I5" sqref="I5:I6"/>
    </sheetView>
  </sheetViews>
  <sheetFormatPr defaultRowHeight="13.5"/>
  <cols>
    <col min="1" max="1" width="9.125" style="17" customWidth="1"/>
    <col min="2" max="2" width="9" style="17"/>
    <col min="3" max="3" width="10.625" style="17" customWidth="1"/>
    <col min="4" max="4" width="13.625" style="17" customWidth="1"/>
    <col min="5" max="5" width="11" style="18" customWidth="1"/>
    <col min="6" max="6" width="7.5" style="17" bestFit="1" customWidth="1"/>
    <col min="7" max="7" width="5.625" style="19" customWidth="1"/>
    <col min="8" max="8" width="9.25" style="17" bestFit="1" customWidth="1"/>
    <col min="9" max="9" width="9.125" style="17" customWidth="1"/>
    <col min="10" max="10" width="9.625" style="17" customWidth="1"/>
    <col min="11" max="11" width="12.375" style="17" customWidth="1"/>
    <col min="12" max="12" width="17.5" style="17" customWidth="1"/>
    <col min="13" max="13" width="11.125" style="17" customWidth="1"/>
    <col min="14" max="14" width="12.375" style="17" customWidth="1"/>
    <col min="15" max="15" width="11.25" style="8" customWidth="1"/>
    <col min="16" max="16" width="12" style="17" customWidth="1"/>
    <col min="17" max="17" width="10.875" style="17" bestFit="1" customWidth="1"/>
    <col min="18" max="18" width="11" style="17" customWidth="1"/>
    <col min="19" max="19" width="9.75" style="17" bestFit="1" customWidth="1"/>
    <col min="20" max="21" width="10.375" style="17" bestFit="1" customWidth="1"/>
    <col min="22" max="258" width="9" style="17"/>
    <col min="259" max="259" width="10.625" style="17" customWidth="1"/>
    <col min="260" max="260" width="13.625" style="17" customWidth="1"/>
    <col min="261" max="261" width="11" style="17" customWidth="1"/>
    <col min="262" max="262" width="7.5" style="17" bestFit="1" customWidth="1"/>
    <col min="263" max="263" width="5.625" style="17" customWidth="1"/>
    <col min="264" max="264" width="9.25" style="17" bestFit="1" customWidth="1"/>
    <col min="265" max="265" width="9.125" style="17" customWidth="1"/>
    <col min="266" max="266" width="9.625" style="17" customWidth="1"/>
    <col min="267" max="267" width="12.375" style="17" customWidth="1"/>
    <col min="268" max="268" width="17.5" style="17" customWidth="1"/>
    <col min="269" max="269" width="11.125" style="17" customWidth="1"/>
    <col min="270" max="270" width="12.375" style="17" customWidth="1"/>
    <col min="271" max="271" width="11.25" style="17" customWidth="1"/>
    <col min="272" max="272" width="12" style="17" customWidth="1"/>
    <col min="273" max="273" width="10.875" style="17" bestFit="1" customWidth="1"/>
    <col min="274" max="274" width="11" style="17" customWidth="1"/>
    <col min="275" max="275" width="9.75" style="17" bestFit="1" customWidth="1"/>
    <col min="276" max="277" width="10.375" style="17" bestFit="1" customWidth="1"/>
    <col min="278" max="514" width="9" style="17"/>
    <col min="515" max="515" width="10.625" style="17" customWidth="1"/>
    <col min="516" max="516" width="13.625" style="17" customWidth="1"/>
    <col min="517" max="517" width="11" style="17" customWidth="1"/>
    <col min="518" max="518" width="7.5" style="17" bestFit="1" customWidth="1"/>
    <col min="519" max="519" width="5.625" style="17" customWidth="1"/>
    <col min="520" max="520" width="9.25" style="17" bestFit="1" customWidth="1"/>
    <col min="521" max="521" width="9.125" style="17" customWidth="1"/>
    <col min="522" max="522" width="9.625" style="17" customWidth="1"/>
    <col min="523" max="523" width="12.375" style="17" customWidth="1"/>
    <col min="524" max="524" width="17.5" style="17" customWidth="1"/>
    <col min="525" max="525" width="11.125" style="17" customWidth="1"/>
    <col min="526" max="526" width="12.375" style="17" customWidth="1"/>
    <col min="527" max="527" width="11.25" style="17" customWidth="1"/>
    <col min="528" max="528" width="12" style="17" customWidth="1"/>
    <col min="529" max="529" width="10.875" style="17" bestFit="1" customWidth="1"/>
    <col min="530" max="530" width="11" style="17" customWidth="1"/>
    <col min="531" max="531" width="9.75" style="17" bestFit="1" customWidth="1"/>
    <col min="532" max="533" width="10.375" style="17" bestFit="1" customWidth="1"/>
    <col min="534" max="770" width="9" style="17"/>
    <col min="771" max="771" width="10.625" style="17" customWidth="1"/>
    <col min="772" max="772" width="13.625" style="17" customWidth="1"/>
    <col min="773" max="773" width="11" style="17" customWidth="1"/>
    <col min="774" max="774" width="7.5" style="17" bestFit="1" customWidth="1"/>
    <col min="775" max="775" width="5.625" style="17" customWidth="1"/>
    <col min="776" max="776" width="9.25" style="17" bestFit="1" customWidth="1"/>
    <col min="777" max="777" width="9.125" style="17" customWidth="1"/>
    <col min="778" max="778" width="9.625" style="17" customWidth="1"/>
    <col min="779" max="779" width="12.375" style="17" customWidth="1"/>
    <col min="780" max="780" width="17.5" style="17" customWidth="1"/>
    <col min="781" max="781" width="11.125" style="17" customWidth="1"/>
    <col min="782" max="782" width="12.375" style="17" customWidth="1"/>
    <col min="783" max="783" width="11.25" style="17" customWidth="1"/>
    <col min="784" max="784" width="12" style="17" customWidth="1"/>
    <col min="785" max="785" width="10.875" style="17" bestFit="1" customWidth="1"/>
    <col min="786" max="786" width="11" style="17" customWidth="1"/>
    <col min="787" max="787" width="9.75" style="17" bestFit="1" customWidth="1"/>
    <col min="788" max="789" width="10.375" style="17" bestFit="1" customWidth="1"/>
    <col min="790" max="1026" width="9" style="17"/>
    <col min="1027" max="1027" width="10.625" style="17" customWidth="1"/>
    <col min="1028" max="1028" width="13.625" style="17" customWidth="1"/>
    <col min="1029" max="1029" width="11" style="17" customWidth="1"/>
    <col min="1030" max="1030" width="7.5" style="17" bestFit="1" customWidth="1"/>
    <col min="1031" max="1031" width="5.625" style="17" customWidth="1"/>
    <col min="1032" max="1032" width="9.25" style="17" bestFit="1" customWidth="1"/>
    <col min="1033" max="1033" width="9.125" style="17" customWidth="1"/>
    <col min="1034" max="1034" width="9.625" style="17" customWidth="1"/>
    <col min="1035" max="1035" width="12.375" style="17" customWidth="1"/>
    <col min="1036" max="1036" width="17.5" style="17" customWidth="1"/>
    <col min="1037" max="1037" width="11.125" style="17" customWidth="1"/>
    <col min="1038" max="1038" width="12.375" style="17" customWidth="1"/>
    <col min="1039" max="1039" width="11.25" style="17" customWidth="1"/>
    <col min="1040" max="1040" width="12" style="17" customWidth="1"/>
    <col min="1041" max="1041" width="10.875" style="17" bestFit="1" customWidth="1"/>
    <col min="1042" max="1042" width="11" style="17" customWidth="1"/>
    <col min="1043" max="1043" width="9.75" style="17" bestFit="1" customWidth="1"/>
    <col min="1044" max="1045" width="10.375" style="17" bestFit="1" customWidth="1"/>
    <col min="1046" max="1282" width="9" style="17"/>
    <col min="1283" max="1283" width="10.625" style="17" customWidth="1"/>
    <col min="1284" max="1284" width="13.625" style="17" customWidth="1"/>
    <col min="1285" max="1285" width="11" style="17" customWidth="1"/>
    <col min="1286" max="1286" width="7.5" style="17" bestFit="1" customWidth="1"/>
    <col min="1287" max="1287" width="5.625" style="17" customWidth="1"/>
    <col min="1288" max="1288" width="9.25" style="17" bestFit="1" customWidth="1"/>
    <col min="1289" max="1289" width="9.125" style="17" customWidth="1"/>
    <col min="1290" max="1290" width="9.625" style="17" customWidth="1"/>
    <col min="1291" max="1291" width="12.375" style="17" customWidth="1"/>
    <col min="1292" max="1292" width="17.5" style="17" customWidth="1"/>
    <col min="1293" max="1293" width="11.125" style="17" customWidth="1"/>
    <col min="1294" max="1294" width="12.375" style="17" customWidth="1"/>
    <col min="1295" max="1295" width="11.25" style="17" customWidth="1"/>
    <col min="1296" max="1296" width="12" style="17" customWidth="1"/>
    <col min="1297" max="1297" width="10.875" style="17" bestFit="1" customWidth="1"/>
    <col min="1298" max="1298" width="11" style="17" customWidth="1"/>
    <col min="1299" max="1299" width="9.75" style="17" bestFit="1" customWidth="1"/>
    <col min="1300" max="1301" width="10.375" style="17" bestFit="1" customWidth="1"/>
    <col min="1302" max="1538" width="9" style="17"/>
    <col min="1539" max="1539" width="10.625" style="17" customWidth="1"/>
    <col min="1540" max="1540" width="13.625" style="17" customWidth="1"/>
    <col min="1541" max="1541" width="11" style="17" customWidth="1"/>
    <col min="1542" max="1542" width="7.5" style="17" bestFit="1" customWidth="1"/>
    <col min="1543" max="1543" width="5.625" style="17" customWidth="1"/>
    <col min="1544" max="1544" width="9.25" style="17" bestFit="1" customWidth="1"/>
    <col min="1545" max="1545" width="9.125" style="17" customWidth="1"/>
    <col min="1546" max="1546" width="9.625" style="17" customWidth="1"/>
    <col min="1547" max="1547" width="12.375" style="17" customWidth="1"/>
    <col min="1548" max="1548" width="17.5" style="17" customWidth="1"/>
    <col min="1549" max="1549" width="11.125" style="17" customWidth="1"/>
    <col min="1550" max="1550" width="12.375" style="17" customWidth="1"/>
    <col min="1551" max="1551" width="11.25" style="17" customWidth="1"/>
    <col min="1552" max="1552" width="12" style="17" customWidth="1"/>
    <col min="1553" max="1553" width="10.875" style="17" bestFit="1" customWidth="1"/>
    <col min="1554" max="1554" width="11" style="17" customWidth="1"/>
    <col min="1555" max="1555" width="9.75" style="17" bestFit="1" customWidth="1"/>
    <col min="1556" max="1557" width="10.375" style="17" bestFit="1" customWidth="1"/>
    <col min="1558" max="1794" width="9" style="17"/>
    <col min="1795" max="1795" width="10.625" style="17" customWidth="1"/>
    <col min="1796" max="1796" width="13.625" style="17" customWidth="1"/>
    <col min="1797" max="1797" width="11" style="17" customWidth="1"/>
    <col min="1798" max="1798" width="7.5" style="17" bestFit="1" customWidth="1"/>
    <col min="1799" max="1799" width="5.625" style="17" customWidth="1"/>
    <col min="1800" max="1800" width="9.25" style="17" bestFit="1" customWidth="1"/>
    <col min="1801" max="1801" width="9.125" style="17" customWidth="1"/>
    <col min="1802" max="1802" width="9.625" style="17" customWidth="1"/>
    <col min="1803" max="1803" width="12.375" style="17" customWidth="1"/>
    <col min="1804" max="1804" width="17.5" style="17" customWidth="1"/>
    <col min="1805" max="1805" width="11.125" style="17" customWidth="1"/>
    <col min="1806" max="1806" width="12.375" style="17" customWidth="1"/>
    <col min="1807" max="1807" width="11.25" style="17" customWidth="1"/>
    <col min="1808" max="1808" width="12" style="17" customWidth="1"/>
    <col min="1809" max="1809" width="10.875" style="17" bestFit="1" customWidth="1"/>
    <col min="1810" max="1810" width="11" style="17" customWidth="1"/>
    <col min="1811" max="1811" width="9.75" style="17" bestFit="1" customWidth="1"/>
    <col min="1812" max="1813" width="10.375" style="17" bestFit="1" customWidth="1"/>
    <col min="1814" max="2050" width="9" style="17"/>
    <col min="2051" max="2051" width="10.625" style="17" customWidth="1"/>
    <col min="2052" max="2052" width="13.625" style="17" customWidth="1"/>
    <col min="2053" max="2053" width="11" style="17" customWidth="1"/>
    <col min="2054" max="2054" width="7.5" style="17" bestFit="1" customWidth="1"/>
    <col min="2055" max="2055" width="5.625" style="17" customWidth="1"/>
    <col min="2056" max="2056" width="9.25" style="17" bestFit="1" customWidth="1"/>
    <col min="2057" max="2057" width="9.125" style="17" customWidth="1"/>
    <col min="2058" max="2058" width="9.625" style="17" customWidth="1"/>
    <col min="2059" max="2059" width="12.375" style="17" customWidth="1"/>
    <col min="2060" max="2060" width="17.5" style="17" customWidth="1"/>
    <col min="2061" max="2061" width="11.125" style="17" customWidth="1"/>
    <col min="2062" max="2062" width="12.375" style="17" customWidth="1"/>
    <col min="2063" max="2063" width="11.25" style="17" customWidth="1"/>
    <col min="2064" max="2064" width="12" style="17" customWidth="1"/>
    <col min="2065" max="2065" width="10.875" style="17" bestFit="1" customWidth="1"/>
    <col min="2066" max="2066" width="11" style="17" customWidth="1"/>
    <col min="2067" max="2067" width="9.75" style="17" bestFit="1" customWidth="1"/>
    <col min="2068" max="2069" width="10.375" style="17" bestFit="1" customWidth="1"/>
    <col min="2070" max="2306" width="9" style="17"/>
    <col min="2307" max="2307" width="10.625" style="17" customWidth="1"/>
    <col min="2308" max="2308" width="13.625" style="17" customWidth="1"/>
    <col min="2309" max="2309" width="11" style="17" customWidth="1"/>
    <col min="2310" max="2310" width="7.5" style="17" bestFit="1" customWidth="1"/>
    <col min="2311" max="2311" width="5.625" style="17" customWidth="1"/>
    <col min="2312" max="2312" width="9.25" style="17" bestFit="1" customWidth="1"/>
    <col min="2313" max="2313" width="9.125" style="17" customWidth="1"/>
    <col min="2314" max="2314" width="9.625" style="17" customWidth="1"/>
    <col min="2315" max="2315" width="12.375" style="17" customWidth="1"/>
    <col min="2316" max="2316" width="17.5" style="17" customWidth="1"/>
    <col min="2317" max="2317" width="11.125" style="17" customWidth="1"/>
    <col min="2318" max="2318" width="12.375" style="17" customWidth="1"/>
    <col min="2319" max="2319" width="11.25" style="17" customWidth="1"/>
    <col min="2320" max="2320" width="12" style="17" customWidth="1"/>
    <col min="2321" max="2321" width="10.875" style="17" bestFit="1" customWidth="1"/>
    <col min="2322" max="2322" width="11" style="17" customWidth="1"/>
    <col min="2323" max="2323" width="9.75" style="17" bestFit="1" customWidth="1"/>
    <col min="2324" max="2325" width="10.375" style="17" bestFit="1" customWidth="1"/>
    <col min="2326" max="2562" width="9" style="17"/>
    <col min="2563" max="2563" width="10.625" style="17" customWidth="1"/>
    <col min="2564" max="2564" width="13.625" style="17" customWidth="1"/>
    <col min="2565" max="2565" width="11" style="17" customWidth="1"/>
    <col min="2566" max="2566" width="7.5" style="17" bestFit="1" customWidth="1"/>
    <col min="2567" max="2567" width="5.625" style="17" customWidth="1"/>
    <col min="2568" max="2568" width="9.25" style="17" bestFit="1" customWidth="1"/>
    <col min="2569" max="2569" width="9.125" style="17" customWidth="1"/>
    <col min="2570" max="2570" width="9.625" style="17" customWidth="1"/>
    <col min="2571" max="2571" width="12.375" style="17" customWidth="1"/>
    <col min="2572" max="2572" width="17.5" style="17" customWidth="1"/>
    <col min="2573" max="2573" width="11.125" style="17" customWidth="1"/>
    <col min="2574" max="2574" width="12.375" style="17" customWidth="1"/>
    <col min="2575" max="2575" width="11.25" style="17" customWidth="1"/>
    <col min="2576" max="2576" width="12" style="17" customWidth="1"/>
    <col min="2577" max="2577" width="10.875" style="17" bestFit="1" customWidth="1"/>
    <col min="2578" max="2578" width="11" style="17" customWidth="1"/>
    <col min="2579" max="2579" width="9.75" style="17" bestFit="1" customWidth="1"/>
    <col min="2580" max="2581" width="10.375" style="17" bestFit="1" customWidth="1"/>
    <col min="2582" max="2818" width="9" style="17"/>
    <col min="2819" max="2819" width="10.625" style="17" customWidth="1"/>
    <col min="2820" max="2820" width="13.625" style="17" customWidth="1"/>
    <col min="2821" max="2821" width="11" style="17" customWidth="1"/>
    <col min="2822" max="2822" width="7.5" style="17" bestFit="1" customWidth="1"/>
    <col min="2823" max="2823" width="5.625" style="17" customWidth="1"/>
    <col min="2824" max="2824" width="9.25" style="17" bestFit="1" customWidth="1"/>
    <col min="2825" max="2825" width="9.125" style="17" customWidth="1"/>
    <col min="2826" max="2826" width="9.625" style="17" customWidth="1"/>
    <col min="2827" max="2827" width="12.375" style="17" customWidth="1"/>
    <col min="2828" max="2828" width="17.5" style="17" customWidth="1"/>
    <col min="2829" max="2829" width="11.125" style="17" customWidth="1"/>
    <col min="2830" max="2830" width="12.375" style="17" customWidth="1"/>
    <col min="2831" max="2831" width="11.25" style="17" customWidth="1"/>
    <col min="2832" max="2832" width="12" style="17" customWidth="1"/>
    <col min="2833" max="2833" width="10.875" style="17" bestFit="1" customWidth="1"/>
    <col min="2834" max="2834" width="11" style="17" customWidth="1"/>
    <col min="2835" max="2835" width="9.75" style="17" bestFit="1" customWidth="1"/>
    <col min="2836" max="2837" width="10.375" style="17" bestFit="1" customWidth="1"/>
    <col min="2838" max="3074" width="9" style="17"/>
    <col min="3075" max="3075" width="10.625" style="17" customWidth="1"/>
    <col min="3076" max="3076" width="13.625" style="17" customWidth="1"/>
    <col min="3077" max="3077" width="11" style="17" customWidth="1"/>
    <col min="3078" max="3078" width="7.5" style="17" bestFit="1" customWidth="1"/>
    <col min="3079" max="3079" width="5.625" style="17" customWidth="1"/>
    <col min="3080" max="3080" width="9.25" style="17" bestFit="1" customWidth="1"/>
    <col min="3081" max="3081" width="9.125" style="17" customWidth="1"/>
    <col min="3082" max="3082" width="9.625" style="17" customWidth="1"/>
    <col min="3083" max="3083" width="12.375" style="17" customWidth="1"/>
    <col min="3084" max="3084" width="17.5" style="17" customWidth="1"/>
    <col min="3085" max="3085" width="11.125" style="17" customWidth="1"/>
    <col min="3086" max="3086" width="12.375" style="17" customWidth="1"/>
    <col min="3087" max="3087" width="11.25" style="17" customWidth="1"/>
    <col min="3088" max="3088" width="12" style="17" customWidth="1"/>
    <col min="3089" max="3089" width="10.875" style="17" bestFit="1" customWidth="1"/>
    <col min="3090" max="3090" width="11" style="17" customWidth="1"/>
    <col min="3091" max="3091" width="9.75" style="17" bestFit="1" customWidth="1"/>
    <col min="3092" max="3093" width="10.375" style="17" bestFit="1" customWidth="1"/>
    <col min="3094" max="3330" width="9" style="17"/>
    <col min="3331" max="3331" width="10.625" style="17" customWidth="1"/>
    <col min="3332" max="3332" width="13.625" style="17" customWidth="1"/>
    <col min="3333" max="3333" width="11" style="17" customWidth="1"/>
    <col min="3334" max="3334" width="7.5" style="17" bestFit="1" customWidth="1"/>
    <col min="3335" max="3335" width="5.625" style="17" customWidth="1"/>
    <col min="3336" max="3336" width="9.25" style="17" bestFit="1" customWidth="1"/>
    <col min="3337" max="3337" width="9.125" style="17" customWidth="1"/>
    <col min="3338" max="3338" width="9.625" style="17" customWidth="1"/>
    <col min="3339" max="3339" width="12.375" style="17" customWidth="1"/>
    <col min="3340" max="3340" width="17.5" style="17" customWidth="1"/>
    <col min="3341" max="3341" width="11.125" style="17" customWidth="1"/>
    <col min="3342" max="3342" width="12.375" style="17" customWidth="1"/>
    <col min="3343" max="3343" width="11.25" style="17" customWidth="1"/>
    <col min="3344" max="3344" width="12" style="17" customWidth="1"/>
    <col min="3345" max="3345" width="10.875" style="17" bestFit="1" customWidth="1"/>
    <col min="3346" max="3346" width="11" style="17" customWidth="1"/>
    <col min="3347" max="3347" width="9.75" style="17" bestFit="1" customWidth="1"/>
    <col min="3348" max="3349" width="10.375" style="17" bestFit="1" customWidth="1"/>
    <col min="3350" max="3586" width="9" style="17"/>
    <col min="3587" max="3587" width="10.625" style="17" customWidth="1"/>
    <col min="3588" max="3588" width="13.625" style="17" customWidth="1"/>
    <col min="3589" max="3589" width="11" style="17" customWidth="1"/>
    <col min="3590" max="3590" width="7.5" style="17" bestFit="1" customWidth="1"/>
    <col min="3591" max="3591" width="5.625" style="17" customWidth="1"/>
    <col min="3592" max="3592" width="9.25" style="17" bestFit="1" customWidth="1"/>
    <col min="3593" max="3593" width="9.125" style="17" customWidth="1"/>
    <col min="3594" max="3594" width="9.625" style="17" customWidth="1"/>
    <col min="3595" max="3595" width="12.375" style="17" customWidth="1"/>
    <col min="3596" max="3596" width="17.5" style="17" customWidth="1"/>
    <col min="3597" max="3597" width="11.125" style="17" customWidth="1"/>
    <col min="3598" max="3598" width="12.375" style="17" customWidth="1"/>
    <col min="3599" max="3599" width="11.25" style="17" customWidth="1"/>
    <col min="3600" max="3600" width="12" style="17" customWidth="1"/>
    <col min="3601" max="3601" width="10.875" style="17" bestFit="1" customWidth="1"/>
    <col min="3602" max="3602" width="11" style="17" customWidth="1"/>
    <col min="3603" max="3603" width="9.75" style="17" bestFit="1" customWidth="1"/>
    <col min="3604" max="3605" width="10.375" style="17" bestFit="1" customWidth="1"/>
    <col min="3606" max="3842" width="9" style="17"/>
    <col min="3843" max="3843" width="10.625" style="17" customWidth="1"/>
    <col min="3844" max="3844" width="13.625" style="17" customWidth="1"/>
    <col min="3845" max="3845" width="11" style="17" customWidth="1"/>
    <col min="3846" max="3846" width="7.5" style="17" bestFit="1" customWidth="1"/>
    <col min="3847" max="3847" width="5.625" style="17" customWidth="1"/>
    <col min="3848" max="3848" width="9.25" style="17" bestFit="1" customWidth="1"/>
    <col min="3849" max="3849" width="9.125" style="17" customWidth="1"/>
    <col min="3850" max="3850" width="9.625" style="17" customWidth="1"/>
    <col min="3851" max="3851" width="12.375" style="17" customWidth="1"/>
    <col min="3852" max="3852" width="17.5" style="17" customWidth="1"/>
    <col min="3853" max="3853" width="11.125" style="17" customWidth="1"/>
    <col min="3854" max="3854" width="12.375" style="17" customWidth="1"/>
    <col min="3855" max="3855" width="11.25" style="17" customWidth="1"/>
    <col min="3856" max="3856" width="12" style="17" customWidth="1"/>
    <col min="3857" max="3857" width="10.875" style="17" bestFit="1" customWidth="1"/>
    <col min="3858" max="3858" width="11" style="17" customWidth="1"/>
    <col min="3859" max="3859" width="9.75" style="17" bestFit="1" customWidth="1"/>
    <col min="3860" max="3861" width="10.375" style="17" bestFit="1" customWidth="1"/>
    <col min="3862" max="4098" width="9" style="17"/>
    <col min="4099" max="4099" width="10.625" style="17" customWidth="1"/>
    <col min="4100" max="4100" width="13.625" style="17" customWidth="1"/>
    <col min="4101" max="4101" width="11" style="17" customWidth="1"/>
    <col min="4102" max="4102" width="7.5" style="17" bestFit="1" customWidth="1"/>
    <col min="4103" max="4103" width="5.625" style="17" customWidth="1"/>
    <col min="4104" max="4104" width="9.25" style="17" bestFit="1" customWidth="1"/>
    <col min="4105" max="4105" width="9.125" style="17" customWidth="1"/>
    <col min="4106" max="4106" width="9.625" style="17" customWidth="1"/>
    <col min="4107" max="4107" width="12.375" style="17" customWidth="1"/>
    <col min="4108" max="4108" width="17.5" style="17" customWidth="1"/>
    <col min="4109" max="4109" width="11.125" style="17" customWidth="1"/>
    <col min="4110" max="4110" width="12.375" style="17" customWidth="1"/>
    <col min="4111" max="4111" width="11.25" style="17" customWidth="1"/>
    <col min="4112" max="4112" width="12" style="17" customWidth="1"/>
    <col min="4113" max="4113" width="10.875" style="17" bestFit="1" customWidth="1"/>
    <col min="4114" max="4114" width="11" style="17" customWidth="1"/>
    <col min="4115" max="4115" width="9.75" style="17" bestFit="1" customWidth="1"/>
    <col min="4116" max="4117" width="10.375" style="17" bestFit="1" customWidth="1"/>
    <col min="4118" max="4354" width="9" style="17"/>
    <col min="4355" max="4355" width="10.625" style="17" customWidth="1"/>
    <col min="4356" max="4356" width="13.625" style="17" customWidth="1"/>
    <col min="4357" max="4357" width="11" style="17" customWidth="1"/>
    <col min="4358" max="4358" width="7.5" style="17" bestFit="1" customWidth="1"/>
    <col min="4359" max="4359" width="5.625" style="17" customWidth="1"/>
    <col min="4360" max="4360" width="9.25" style="17" bestFit="1" customWidth="1"/>
    <col min="4361" max="4361" width="9.125" style="17" customWidth="1"/>
    <col min="4362" max="4362" width="9.625" style="17" customWidth="1"/>
    <col min="4363" max="4363" width="12.375" style="17" customWidth="1"/>
    <col min="4364" max="4364" width="17.5" style="17" customWidth="1"/>
    <col min="4365" max="4365" width="11.125" style="17" customWidth="1"/>
    <col min="4366" max="4366" width="12.375" style="17" customWidth="1"/>
    <col min="4367" max="4367" width="11.25" style="17" customWidth="1"/>
    <col min="4368" max="4368" width="12" style="17" customWidth="1"/>
    <col min="4369" max="4369" width="10.875" style="17" bestFit="1" customWidth="1"/>
    <col min="4370" max="4370" width="11" style="17" customWidth="1"/>
    <col min="4371" max="4371" width="9.75" style="17" bestFit="1" customWidth="1"/>
    <col min="4372" max="4373" width="10.375" style="17" bestFit="1" customWidth="1"/>
    <col min="4374" max="4610" width="9" style="17"/>
    <col min="4611" max="4611" width="10.625" style="17" customWidth="1"/>
    <col min="4612" max="4612" width="13.625" style="17" customWidth="1"/>
    <col min="4613" max="4613" width="11" style="17" customWidth="1"/>
    <col min="4614" max="4614" width="7.5" style="17" bestFit="1" customWidth="1"/>
    <col min="4615" max="4615" width="5.625" style="17" customWidth="1"/>
    <col min="4616" max="4616" width="9.25" style="17" bestFit="1" customWidth="1"/>
    <col min="4617" max="4617" width="9.125" style="17" customWidth="1"/>
    <col min="4618" max="4618" width="9.625" style="17" customWidth="1"/>
    <col min="4619" max="4619" width="12.375" style="17" customWidth="1"/>
    <col min="4620" max="4620" width="17.5" style="17" customWidth="1"/>
    <col min="4621" max="4621" width="11.125" style="17" customWidth="1"/>
    <col min="4622" max="4622" width="12.375" style="17" customWidth="1"/>
    <col min="4623" max="4623" width="11.25" style="17" customWidth="1"/>
    <col min="4624" max="4624" width="12" style="17" customWidth="1"/>
    <col min="4625" max="4625" width="10.875" style="17" bestFit="1" customWidth="1"/>
    <col min="4626" max="4626" width="11" style="17" customWidth="1"/>
    <col min="4627" max="4627" width="9.75" style="17" bestFit="1" customWidth="1"/>
    <col min="4628" max="4629" width="10.375" style="17" bestFit="1" customWidth="1"/>
    <col min="4630" max="4866" width="9" style="17"/>
    <col min="4867" max="4867" width="10.625" style="17" customWidth="1"/>
    <col min="4868" max="4868" width="13.625" style="17" customWidth="1"/>
    <col min="4869" max="4869" width="11" style="17" customWidth="1"/>
    <col min="4870" max="4870" width="7.5" style="17" bestFit="1" customWidth="1"/>
    <col min="4871" max="4871" width="5.625" style="17" customWidth="1"/>
    <col min="4872" max="4872" width="9.25" style="17" bestFit="1" customWidth="1"/>
    <col min="4873" max="4873" width="9.125" style="17" customWidth="1"/>
    <col min="4874" max="4874" width="9.625" style="17" customWidth="1"/>
    <col min="4875" max="4875" width="12.375" style="17" customWidth="1"/>
    <col min="4876" max="4876" width="17.5" style="17" customWidth="1"/>
    <col min="4877" max="4877" width="11.125" style="17" customWidth="1"/>
    <col min="4878" max="4878" width="12.375" style="17" customWidth="1"/>
    <col min="4879" max="4879" width="11.25" style="17" customWidth="1"/>
    <col min="4880" max="4880" width="12" style="17" customWidth="1"/>
    <col min="4881" max="4881" width="10.875" style="17" bestFit="1" customWidth="1"/>
    <col min="4882" max="4882" width="11" style="17" customWidth="1"/>
    <col min="4883" max="4883" width="9.75" style="17" bestFit="1" customWidth="1"/>
    <col min="4884" max="4885" width="10.375" style="17" bestFit="1" customWidth="1"/>
    <col min="4886" max="5122" width="9" style="17"/>
    <col min="5123" max="5123" width="10.625" style="17" customWidth="1"/>
    <col min="5124" max="5124" width="13.625" style="17" customWidth="1"/>
    <col min="5125" max="5125" width="11" style="17" customWidth="1"/>
    <col min="5126" max="5126" width="7.5" style="17" bestFit="1" customWidth="1"/>
    <col min="5127" max="5127" width="5.625" style="17" customWidth="1"/>
    <col min="5128" max="5128" width="9.25" style="17" bestFit="1" customWidth="1"/>
    <col min="5129" max="5129" width="9.125" style="17" customWidth="1"/>
    <col min="5130" max="5130" width="9.625" style="17" customWidth="1"/>
    <col min="5131" max="5131" width="12.375" style="17" customWidth="1"/>
    <col min="5132" max="5132" width="17.5" style="17" customWidth="1"/>
    <col min="5133" max="5133" width="11.125" style="17" customWidth="1"/>
    <col min="5134" max="5134" width="12.375" style="17" customWidth="1"/>
    <col min="5135" max="5135" width="11.25" style="17" customWidth="1"/>
    <col min="5136" max="5136" width="12" style="17" customWidth="1"/>
    <col min="5137" max="5137" width="10.875" style="17" bestFit="1" customWidth="1"/>
    <col min="5138" max="5138" width="11" style="17" customWidth="1"/>
    <col min="5139" max="5139" width="9.75" style="17" bestFit="1" customWidth="1"/>
    <col min="5140" max="5141" width="10.375" style="17" bestFit="1" customWidth="1"/>
    <col min="5142" max="5378" width="9" style="17"/>
    <col min="5379" max="5379" width="10.625" style="17" customWidth="1"/>
    <col min="5380" max="5380" width="13.625" style="17" customWidth="1"/>
    <col min="5381" max="5381" width="11" style="17" customWidth="1"/>
    <col min="5382" max="5382" width="7.5" style="17" bestFit="1" customWidth="1"/>
    <col min="5383" max="5383" width="5.625" style="17" customWidth="1"/>
    <col min="5384" max="5384" width="9.25" style="17" bestFit="1" customWidth="1"/>
    <col min="5385" max="5385" width="9.125" style="17" customWidth="1"/>
    <col min="5386" max="5386" width="9.625" style="17" customWidth="1"/>
    <col min="5387" max="5387" width="12.375" style="17" customWidth="1"/>
    <col min="5388" max="5388" width="17.5" style="17" customWidth="1"/>
    <col min="5389" max="5389" width="11.125" style="17" customWidth="1"/>
    <col min="5390" max="5390" width="12.375" style="17" customWidth="1"/>
    <col min="5391" max="5391" width="11.25" style="17" customWidth="1"/>
    <col min="5392" max="5392" width="12" style="17" customWidth="1"/>
    <col min="5393" max="5393" width="10.875" style="17" bestFit="1" customWidth="1"/>
    <col min="5394" max="5394" width="11" style="17" customWidth="1"/>
    <col min="5395" max="5395" width="9.75" style="17" bestFit="1" customWidth="1"/>
    <col min="5396" max="5397" width="10.375" style="17" bestFit="1" customWidth="1"/>
    <col min="5398" max="5634" width="9" style="17"/>
    <col min="5635" max="5635" width="10.625" style="17" customWidth="1"/>
    <col min="5636" max="5636" width="13.625" style="17" customWidth="1"/>
    <col min="5637" max="5637" width="11" style="17" customWidth="1"/>
    <col min="5638" max="5638" width="7.5" style="17" bestFit="1" customWidth="1"/>
    <col min="5639" max="5639" width="5.625" style="17" customWidth="1"/>
    <col min="5640" max="5640" width="9.25" style="17" bestFit="1" customWidth="1"/>
    <col min="5641" max="5641" width="9.125" style="17" customWidth="1"/>
    <col min="5642" max="5642" width="9.625" style="17" customWidth="1"/>
    <col min="5643" max="5643" width="12.375" style="17" customWidth="1"/>
    <col min="5644" max="5644" width="17.5" style="17" customWidth="1"/>
    <col min="5645" max="5645" width="11.125" style="17" customWidth="1"/>
    <col min="5646" max="5646" width="12.375" style="17" customWidth="1"/>
    <col min="5647" max="5647" width="11.25" style="17" customWidth="1"/>
    <col min="5648" max="5648" width="12" style="17" customWidth="1"/>
    <col min="5649" max="5649" width="10.875" style="17" bestFit="1" customWidth="1"/>
    <col min="5650" max="5650" width="11" style="17" customWidth="1"/>
    <col min="5651" max="5651" width="9.75" style="17" bestFit="1" customWidth="1"/>
    <col min="5652" max="5653" width="10.375" style="17" bestFit="1" customWidth="1"/>
    <col min="5654" max="5890" width="9" style="17"/>
    <col min="5891" max="5891" width="10.625" style="17" customWidth="1"/>
    <col min="5892" max="5892" width="13.625" style="17" customWidth="1"/>
    <col min="5893" max="5893" width="11" style="17" customWidth="1"/>
    <col min="5894" max="5894" width="7.5" style="17" bestFit="1" customWidth="1"/>
    <col min="5895" max="5895" width="5.625" style="17" customWidth="1"/>
    <col min="5896" max="5896" width="9.25" style="17" bestFit="1" customWidth="1"/>
    <col min="5897" max="5897" width="9.125" style="17" customWidth="1"/>
    <col min="5898" max="5898" width="9.625" style="17" customWidth="1"/>
    <col min="5899" max="5899" width="12.375" style="17" customWidth="1"/>
    <col min="5900" max="5900" width="17.5" style="17" customWidth="1"/>
    <col min="5901" max="5901" width="11.125" style="17" customWidth="1"/>
    <col min="5902" max="5902" width="12.375" style="17" customWidth="1"/>
    <col min="5903" max="5903" width="11.25" style="17" customWidth="1"/>
    <col min="5904" max="5904" width="12" style="17" customWidth="1"/>
    <col min="5905" max="5905" width="10.875" style="17" bestFit="1" customWidth="1"/>
    <col min="5906" max="5906" width="11" style="17" customWidth="1"/>
    <col min="5907" max="5907" width="9.75" style="17" bestFit="1" customWidth="1"/>
    <col min="5908" max="5909" width="10.375" style="17" bestFit="1" customWidth="1"/>
    <col min="5910" max="6146" width="9" style="17"/>
    <col min="6147" max="6147" width="10.625" style="17" customWidth="1"/>
    <col min="6148" max="6148" width="13.625" style="17" customWidth="1"/>
    <col min="6149" max="6149" width="11" style="17" customWidth="1"/>
    <col min="6150" max="6150" width="7.5" style="17" bestFit="1" customWidth="1"/>
    <col min="6151" max="6151" width="5.625" style="17" customWidth="1"/>
    <col min="6152" max="6152" width="9.25" style="17" bestFit="1" customWidth="1"/>
    <col min="6153" max="6153" width="9.125" style="17" customWidth="1"/>
    <col min="6154" max="6154" width="9.625" style="17" customWidth="1"/>
    <col min="6155" max="6155" width="12.375" style="17" customWidth="1"/>
    <col min="6156" max="6156" width="17.5" style="17" customWidth="1"/>
    <col min="6157" max="6157" width="11.125" style="17" customWidth="1"/>
    <col min="6158" max="6158" width="12.375" style="17" customWidth="1"/>
    <col min="6159" max="6159" width="11.25" style="17" customWidth="1"/>
    <col min="6160" max="6160" width="12" style="17" customWidth="1"/>
    <col min="6161" max="6161" width="10.875" style="17" bestFit="1" customWidth="1"/>
    <col min="6162" max="6162" width="11" style="17" customWidth="1"/>
    <col min="6163" max="6163" width="9.75" style="17" bestFit="1" customWidth="1"/>
    <col min="6164" max="6165" width="10.375" style="17" bestFit="1" customWidth="1"/>
    <col min="6166" max="6402" width="9" style="17"/>
    <col min="6403" max="6403" width="10.625" style="17" customWidth="1"/>
    <col min="6404" max="6404" width="13.625" style="17" customWidth="1"/>
    <col min="6405" max="6405" width="11" style="17" customWidth="1"/>
    <col min="6406" max="6406" width="7.5" style="17" bestFit="1" customWidth="1"/>
    <col min="6407" max="6407" width="5.625" style="17" customWidth="1"/>
    <col min="6408" max="6408" width="9.25" style="17" bestFit="1" customWidth="1"/>
    <col min="6409" max="6409" width="9.125" style="17" customWidth="1"/>
    <col min="6410" max="6410" width="9.625" style="17" customWidth="1"/>
    <col min="6411" max="6411" width="12.375" style="17" customWidth="1"/>
    <col min="6412" max="6412" width="17.5" style="17" customWidth="1"/>
    <col min="6413" max="6413" width="11.125" style="17" customWidth="1"/>
    <col min="6414" max="6414" width="12.375" style="17" customWidth="1"/>
    <col min="6415" max="6415" width="11.25" style="17" customWidth="1"/>
    <col min="6416" max="6416" width="12" style="17" customWidth="1"/>
    <col min="6417" max="6417" width="10.875" style="17" bestFit="1" customWidth="1"/>
    <col min="6418" max="6418" width="11" style="17" customWidth="1"/>
    <col min="6419" max="6419" width="9.75" style="17" bestFit="1" customWidth="1"/>
    <col min="6420" max="6421" width="10.375" style="17" bestFit="1" customWidth="1"/>
    <col min="6422" max="6658" width="9" style="17"/>
    <col min="6659" max="6659" width="10.625" style="17" customWidth="1"/>
    <col min="6660" max="6660" width="13.625" style="17" customWidth="1"/>
    <col min="6661" max="6661" width="11" style="17" customWidth="1"/>
    <col min="6662" max="6662" width="7.5" style="17" bestFit="1" customWidth="1"/>
    <col min="6663" max="6663" width="5.625" style="17" customWidth="1"/>
    <col min="6664" max="6664" width="9.25" style="17" bestFit="1" customWidth="1"/>
    <col min="6665" max="6665" width="9.125" style="17" customWidth="1"/>
    <col min="6666" max="6666" width="9.625" style="17" customWidth="1"/>
    <col min="6667" max="6667" width="12.375" style="17" customWidth="1"/>
    <col min="6668" max="6668" width="17.5" style="17" customWidth="1"/>
    <col min="6669" max="6669" width="11.125" style="17" customWidth="1"/>
    <col min="6670" max="6670" width="12.375" style="17" customWidth="1"/>
    <col min="6671" max="6671" width="11.25" style="17" customWidth="1"/>
    <col min="6672" max="6672" width="12" style="17" customWidth="1"/>
    <col min="6673" max="6673" width="10.875" style="17" bestFit="1" customWidth="1"/>
    <col min="6674" max="6674" width="11" style="17" customWidth="1"/>
    <col min="6675" max="6675" width="9.75" style="17" bestFit="1" customWidth="1"/>
    <col min="6676" max="6677" width="10.375" style="17" bestFit="1" customWidth="1"/>
    <col min="6678" max="6914" width="9" style="17"/>
    <col min="6915" max="6915" width="10.625" style="17" customWidth="1"/>
    <col min="6916" max="6916" width="13.625" style="17" customWidth="1"/>
    <col min="6917" max="6917" width="11" style="17" customWidth="1"/>
    <col min="6918" max="6918" width="7.5" style="17" bestFit="1" customWidth="1"/>
    <col min="6919" max="6919" width="5.625" style="17" customWidth="1"/>
    <col min="6920" max="6920" width="9.25" style="17" bestFit="1" customWidth="1"/>
    <col min="6921" max="6921" width="9.125" style="17" customWidth="1"/>
    <col min="6922" max="6922" width="9.625" style="17" customWidth="1"/>
    <col min="6923" max="6923" width="12.375" style="17" customWidth="1"/>
    <col min="6924" max="6924" width="17.5" style="17" customWidth="1"/>
    <col min="6925" max="6925" width="11.125" style="17" customWidth="1"/>
    <col min="6926" max="6926" width="12.375" style="17" customWidth="1"/>
    <col min="6927" max="6927" width="11.25" style="17" customWidth="1"/>
    <col min="6928" max="6928" width="12" style="17" customWidth="1"/>
    <col min="6929" max="6929" width="10.875" style="17" bestFit="1" customWidth="1"/>
    <col min="6930" max="6930" width="11" style="17" customWidth="1"/>
    <col min="6931" max="6931" width="9.75" style="17" bestFit="1" customWidth="1"/>
    <col min="6932" max="6933" width="10.375" style="17" bestFit="1" customWidth="1"/>
    <col min="6934" max="7170" width="9" style="17"/>
    <col min="7171" max="7171" width="10.625" style="17" customWidth="1"/>
    <col min="7172" max="7172" width="13.625" style="17" customWidth="1"/>
    <col min="7173" max="7173" width="11" style="17" customWidth="1"/>
    <col min="7174" max="7174" width="7.5" style="17" bestFit="1" customWidth="1"/>
    <col min="7175" max="7175" width="5.625" style="17" customWidth="1"/>
    <col min="7176" max="7176" width="9.25" style="17" bestFit="1" customWidth="1"/>
    <col min="7177" max="7177" width="9.125" style="17" customWidth="1"/>
    <col min="7178" max="7178" width="9.625" style="17" customWidth="1"/>
    <col min="7179" max="7179" width="12.375" style="17" customWidth="1"/>
    <col min="7180" max="7180" width="17.5" style="17" customWidth="1"/>
    <col min="7181" max="7181" width="11.125" style="17" customWidth="1"/>
    <col min="7182" max="7182" width="12.375" style="17" customWidth="1"/>
    <col min="7183" max="7183" width="11.25" style="17" customWidth="1"/>
    <col min="7184" max="7184" width="12" style="17" customWidth="1"/>
    <col min="7185" max="7185" width="10.875" style="17" bestFit="1" customWidth="1"/>
    <col min="7186" max="7186" width="11" style="17" customWidth="1"/>
    <col min="7187" max="7187" width="9.75" style="17" bestFit="1" customWidth="1"/>
    <col min="7188" max="7189" width="10.375" style="17" bestFit="1" customWidth="1"/>
    <col min="7190" max="7426" width="9" style="17"/>
    <col min="7427" max="7427" width="10.625" style="17" customWidth="1"/>
    <col min="7428" max="7428" width="13.625" style="17" customWidth="1"/>
    <col min="7429" max="7429" width="11" style="17" customWidth="1"/>
    <col min="7430" max="7430" width="7.5" style="17" bestFit="1" customWidth="1"/>
    <col min="7431" max="7431" width="5.625" style="17" customWidth="1"/>
    <col min="7432" max="7432" width="9.25" style="17" bestFit="1" customWidth="1"/>
    <col min="7433" max="7433" width="9.125" style="17" customWidth="1"/>
    <col min="7434" max="7434" width="9.625" style="17" customWidth="1"/>
    <col min="7435" max="7435" width="12.375" style="17" customWidth="1"/>
    <col min="7436" max="7436" width="17.5" style="17" customWidth="1"/>
    <col min="7437" max="7437" width="11.125" style="17" customWidth="1"/>
    <col min="7438" max="7438" width="12.375" style="17" customWidth="1"/>
    <col min="7439" max="7439" width="11.25" style="17" customWidth="1"/>
    <col min="7440" max="7440" width="12" style="17" customWidth="1"/>
    <col min="7441" max="7441" width="10.875" style="17" bestFit="1" customWidth="1"/>
    <col min="7442" max="7442" width="11" style="17" customWidth="1"/>
    <col min="7443" max="7443" width="9.75" style="17" bestFit="1" customWidth="1"/>
    <col min="7444" max="7445" width="10.375" style="17" bestFit="1" customWidth="1"/>
    <col min="7446" max="7682" width="9" style="17"/>
    <col min="7683" max="7683" width="10.625" style="17" customWidth="1"/>
    <col min="7684" max="7684" width="13.625" style="17" customWidth="1"/>
    <col min="7685" max="7685" width="11" style="17" customWidth="1"/>
    <col min="7686" max="7686" width="7.5" style="17" bestFit="1" customWidth="1"/>
    <col min="7687" max="7687" width="5.625" style="17" customWidth="1"/>
    <col min="7688" max="7688" width="9.25" style="17" bestFit="1" customWidth="1"/>
    <col min="7689" max="7689" width="9.125" style="17" customWidth="1"/>
    <col min="7690" max="7690" width="9.625" style="17" customWidth="1"/>
    <col min="7691" max="7691" width="12.375" style="17" customWidth="1"/>
    <col min="7692" max="7692" width="17.5" style="17" customWidth="1"/>
    <col min="7693" max="7693" width="11.125" style="17" customWidth="1"/>
    <col min="7694" max="7694" width="12.375" style="17" customWidth="1"/>
    <col min="7695" max="7695" width="11.25" style="17" customWidth="1"/>
    <col min="7696" max="7696" width="12" style="17" customWidth="1"/>
    <col min="7697" max="7697" width="10.875" style="17" bestFit="1" customWidth="1"/>
    <col min="7698" max="7698" width="11" style="17" customWidth="1"/>
    <col min="7699" max="7699" width="9.75" style="17" bestFit="1" customWidth="1"/>
    <col min="7700" max="7701" width="10.375" style="17" bestFit="1" customWidth="1"/>
    <col min="7702" max="7938" width="9" style="17"/>
    <col min="7939" max="7939" width="10.625" style="17" customWidth="1"/>
    <col min="7940" max="7940" width="13.625" style="17" customWidth="1"/>
    <col min="7941" max="7941" width="11" style="17" customWidth="1"/>
    <col min="7942" max="7942" width="7.5" style="17" bestFit="1" customWidth="1"/>
    <col min="7943" max="7943" width="5.625" style="17" customWidth="1"/>
    <col min="7944" max="7944" width="9.25" style="17" bestFit="1" customWidth="1"/>
    <col min="7945" max="7945" width="9.125" style="17" customWidth="1"/>
    <col min="7946" max="7946" width="9.625" style="17" customWidth="1"/>
    <col min="7947" max="7947" width="12.375" style="17" customWidth="1"/>
    <col min="7948" max="7948" width="17.5" style="17" customWidth="1"/>
    <col min="7949" max="7949" width="11.125" style="17" customWidth="1"/>
    <col min="7950" max="7950" width="12.375" style="17" customWidth="1"/>
    <col min="7951" max="7951" width="11.25" style="17" customWidth="1"/>
    <col min="7952" max="7952" width="12" style="17" customWidth="1"/>
    <col min="7953" max="7953" width="10.875" style="17" bestFit="1" customWidth="1"/>
    <col min="7954" max="7954" width="11" style="17" customWidth="1"/>
    <col min="7955" max="7955" width="9.75" style="17" bestFit="1" customWidth="1"/>
    <col min="7956" max="7957" width="10.375" style="17" bestFit="1" customWidth="1"/>
    <col min="7958" max="8194" width="9" style="17"/>
    <col min="8195" max="8195" width="10.625" style="17" customWidth="1"/>
    <col min="8196" max="8196" width="13.625" style="17" customWidth="1"/>
    <col min="8197" max="8197" width="11" style="17" customWidth="1"/>
    <col min="8198" max="8198" width="7.5" style="17" bestFit="1" customWidth="1"/>
    <col min="8199" max="8199" width="5.625" style="17" customWidth="1"/>
    <col min="8200" max="8200" width="9.25" style="17" bestFit="1" customWidth="1"/>
    <col min="8201" max="8201" width="9.125" style="17" customWidth="1"/>
    <col min="8202" max="8202" width="9.625" style="17" customWidth="1"/>
    <col min="8203" max="8203" width="12.375" style="17" customWidth="1"/>
    <col min="8204" max="8204" width="17.5" style="17" customWidth="1"/>
    <col min="8205" max="8205" width="11.125" style="17" customWidth="1"/>
    <col min="8206" max="8206" width="12.375" style="17" customWidth="1"/>
    <col min="8207" max="8207" width="11.25" style="17" customWidth="1"/>
    <col min="8208" max="8208" width="12" style="17" customWidth="1"/>
    <col min="8209" max="8209" width="10.875" style="17" bestFit="1" customWidth="1"/>
    <col min="8210" max="8210" width="11" style="17" customWidth="1"/>
    <col min="8211" max="8211" width="9.75" style="17" bestFit="1" customWidth="1"/>
    <col min="8212" max="8213" width="10.375" style="17" bestFit="1" customWidth="1"/>
    <col min="8214" max="8450" width="9" style="17"/>
    <col min="8451" max="8451" width="10.625" style="17" customWidth="1"/>
    <col min="8452" max="8452" width="13.625" style="17" customWidth="1"/>
    <col min="8453" max="8453" width="11" style="17" customWidth="1"/>
    <col min="8454" max="8454" width="7.5" style="17" bestFit="1" customWidth="1"/>
    <col min="8455" max="8455" width="5.625" style="17" customWidth="1"/>
    <col min="8456" max="8456" width="9.25" style="17" bestFit="1" customWidth="1"/>
    <col min="8457" max="8457" width="9.125" style="17" customWidth="1"/>
    <col min="8458" max="8458" width="9.625" style="17" customWidth="1"/>
    <col min="8459" max="8459" width="12.375" style="17" customWidth="1"/>
    <col min="8460" max="8460" width="17.5" style="17" customWidth="1"/>
    <col min="8461" max="8461" width="11.125" style="17" customWidth="1"/>
    <col min="8462" max="8462" width="12.375" style="17" customWidth="1"/>
    <col min="8463" max="8463" width="11.25" style="17" customWidth="1"/>
    <col min="8464" max="8464" width="12" style="17" customWidth="1"/>
    <col min="8465" max="8465" width="10.875" style="17" bestFit="1" customWidth="1"/>
    <col min="8466" max="8466" width="11" style="17" customWidth="1"/>
    <col min="8467" max="8467" width="9.75" style="17" bestFit="1" customWidth="1"/>
    <col min="8468" max="8469" width="10.375" style="17" bestFit="1" customWidth="1"/>
    <col min="8470" max="8706" width="9" style="17"/>
    <col min="8707" max="8707" width="10.625" style="17" customWidth="1"/>
    <col min="8708" max="8708" width="13.625" style="17" customWidth="1"/>
    <col min="8709" max="8709" width="11" style="17" customWidth="1"/>
    <col min="8710" max="8710" width="7.5" style="17" bestFit="1" customWidth="1"/>
    <col min="8711" max="8711" width="5.625" style="17" customWidth="1"/>
    <col min="8712" max="8712" width="9.25" style="17" bestFit="1" customWidth="1"/>
    <col min="8713" max="8713" width="9.125" style="17" customWidth="1"/>
    <col min="8714" max="8714" width="9.625" style="17" customWidth="1"/>
    <col min="8715" max="8715" width="12.375" style="17" customWidth="1"/>
    <col min="8716" max="8716" width="17.5" style="17" customWidth="1"/>
    <col min="8717" max="8717" width="11.125" style="17" customWidth="1"/>
    <col min="8718" max="8718" width="12.375" style="17" customWidth="1"/>
    <col min="8719" max="8719" width="11.25" style="17" customWidth="1"/>
    <col min="8720" max="8720" width="12" style="17" customWidth="1"/>
    <col min="8721" max="8721" width="10.875" style="17" bestFit="1" customWidth="1"/>
    <col min="8722" max="8722" width="11" style="17" customWidth="1"/>
    <col min="8723" max="8723" width="9.75" style="17" bestFit="1" customWidth="1"/>
    <col min="8724" max="8725" width="10.375" style="17" bestFit="1" customWidth="1"/>
    <col min="8726" max="8962" width="9" style="17"/>
    <col min="8963" max="8963" width="10.625" style="17" customWidth="1"/>
    <col min="8964" max="8964" width="13.625" style="17" customWidth="1"/>
    <col min="8965" max="8965" width="11" style="17" customWidth="1"/>
    <col min="8966" max="8966" width="7.5" style="17" bestFit="1" customWidth="1"/>
    <col min="8967" max="8967" width="5.625" style="17" customWidth="1"/>
    <col min="8968" max="8968" width="9.25" style="17" bestFit="1" customWidth="1"/>
    <col min="8969" max="8969" width="9.125" style="17" customWidth="1"/>
    <col min="8970" max="8970" width="9.625" style="17" customWidth="1"/>
    <col min="8971" max="8971" width="12.375" style="17" customWidth="1"/>
    <col min="8972" max="8972" width="17.5" style="17" customWidth="1"/>
    <col min="8973" max="8973" width="11.125" style="17" customWidth="1"/>
    <col min="8974" max="8974" width="12.375" style="17" customWidth="1"/>
    <col min="8975" max="8975" width="11.25" style="17" customWidth="1"/>
    <col min="8976" max="8976" width="12" style="17" customWidth="1"/>
    <col min="8977" max="8977" width="10.875" style="17" bestFit="1" customWidth="1"/>
    <col min="8978" max="8978" width="11" style="17" customWidth="1"/>
    <col min="8979" max="8979" width="9.75" style="17" bestFit="1" customWidth="1"/>
    <col min="8980" max="8981" width="10.375" style="17" bestFit="1" customWidth="1"/>
    <col min="8982" max="9218" width="9" style="17"/>
    <col min="9219" max="9219" width="10.625" style="17" customWidth="1"/>
    <col min="9220" max="9220" width="13.625" style="17" customWidth="1"/>
    <col min="9221" max="9221" width="11" style="17" customWidth="1"/>
    <col min="9222" max="9222" width="7.5" style="17" bestFit="1" customWidth="1"/>
    <col min="9223" max="9223" width="5.625" style="17" customWidth="1"/>
    <col min="9224" max="9224" width="9.25" style="17" bestFit="1" customWidth="1"/>
    <col min="9225" max="9225" width="9.125" style="17" customWidth="1"/>
    <col min="9226" max="9226" width="9.625" style="17" customWidth="1"/>
    <col min="9227" max="9227" width="12.375" style="17" customWidth="1"/>
    <col min="9228" max="9228" width="17.5" style="17" customWidth="1"/>
    <col min="9229" max="9229" width="11.125" style="17" customWidth="1"/>
    <col min="9230" max="9230" width="12.375" style="17" customWidth="1"/>
    <col min="9231" max="9231" width="11.25" style="17" customWidth="1"/>
    <col min="9232" max="9232" width="12" style="17" customWidth="1"/>
    <col min="9233" max="9233" width="10.875" style="17" bestFit="1" customWidth="1"/>
    <col min="9234" max="9234" width="11" style="17" customWidth="1"/>
    <col min="9235" max="9235" width="9.75" style="17" bestFit="1" customWidth="1"/>
    <col min="9236" max="9237" width="10.375" style="17" bestFit="1" customWidth="1"/>
    <col min="9238" max="9474" width="9" style="17"/>
    <col min="9475" max="9475" width="10.625" style="17" customWidth="1"/>
    <col min="9476" max="9476" width="13.625" style="17" customWidth="1"/>
    <col min="9477" max="9477" width="11" style="17" customWidth="1"/>
    <col min="9478" max="9478" width="7.5" style="17" bestFit="1" customWidth="1"/>
    <col min="9479" max="9479" width="5.625" style="17" customWidth="1"/>
    <col min="9480" max="9480" width="9.25" style="17" bestFit="1" customWidth="1"/>
    <col min="9481" max="9481" width="9.125" style="17" customWidth="1"/>
    <col min="9482" max="9482" width="9.625" style="17" customWidth="1"/>
    <col min="9483" max="9483" width="12.375" style="17" customWidth="1"/>
    <col min="9484" max="9484" width="17.5" style="17" customWidth="1"/>
    <col min="9485" max="9485" width="11.125" style="17" customWidth="1"/>
    <col min="9486" max="9486" width="12.375" style="17" customWidth="1"/>
    <col min="9487" max="9487" width="11.25" style="17" customWidth="1"/>
    <col min="9488" max="9488" width="12" style="17" customWidth="1"/>
    <col min="9489" max="9489" width="10.875" style="17" bestFit="1" customWidth="1"/>
    <col min="9490" max="9490" width="11" style="17" customWidth="1"/>
    <col min="9491" max="9491" width="9.75" style="17" bestFit="1" customWidth="1"/>
    <col min="9492" max="9493" width="10.375" style="17" bestFit="1" customWidth="1"/>
    <col min="9494" max="9730" width="9" style="17"/>
    <col min="9731" max="9731" width="10.625" style="17" customWidth="1"/>
    <col min="9732" max="9732" width="13.625" style="17" customWidth="1"/>
    <col min="9733" max="9733" width="11" style="17" customWidth="1"/>
    <col min="9734" max="9734" width="7.5" style="17" bestFit="1" customWidth="1"/>
    <col min="9735" max="9735" width="5.625" style="17" customWidth="1"/>
    <col min="9736" max="9736" width="9.25" style="17" bestFit="1" customWidth="1"/>
    <col min="9737" max="9737" width="9.125" style="17" customWidth="1"/>
    <col min="9738" max="9738" width="9.625" style="17" customWidth="1"/>
    <col min="9739" max="9739" width="12.375" style="17" customWidth="1"/>
    <col min="9740" max="9740" width="17.5" style="17" customWidth="1"/>
    <col min="9741" max="9741" width="11.125" style="17" customWidth="1"/>
    <col min="9742" max="9742" width="12.375" style="17" customWidth="1"/>
    <col min="9743" max="9743" width="11.25" style="17" customWidth="1"/>
    <col min="9744" max="9744" width="12" style="17" customWidth="1"/>
    <col min="9745" max="9745" width="10.875" style="17" bestFit="1" customWidth="1"/>
    <col min="9746" max="9746" width="11" style="17" customWidth="1"/>
    <col min="9747" max="9747" width="9.75" style="17" bestFit="1" customWidth="1"/>
    <col min="9748" max="9749" width="10.375" style="17" bestFit="1" customWidth="1"/>
    <col min="9750" max="9986" width="9" style="17"/>
    <col min="9987" max="9987" width="10.625" style="17" customWidth="1"/>
    <col min="9988" max="9988" width="13.625" style="17" customWidth="1"/>
    <col min="9989" max="9989" width="11" style="17" customWidth="1"/>
    <col min="9990" max="9990" width="7.5" style="17" bestFit="1" customWidth="1"/>
    <col min="9991" max="9991" width="5.625" style="17" customWidth="1"/>
    <col min="9992" max="9992" width="9.25" style="17" bestFit="1" customWidth="1"/>
    <col min="9993" max="9993" width="9.125" style="17" customWidth="1"/>
    <col min="9994" max="9994" width="9.625" style="17" customWidth="1"/>
    <col min="9995" max="9995" width="12.375" style="17" customWidth="1"/>
    <col min="9996" max="9996" width="17.5" style="17" customWidth="1"/>
    <col min="9997" max="9997" width="11.125" style="17" customWidth="1"/>
    <col min="9998" max="9998" width="12.375" style="17" customWidth="1"/>
    <col min="9999" max="9999" width="11.25" style="17" customWidth="1"/>
    <col min="10000" max="10000" width="12" style="17" customWidth="1"/>
    <col min="10001" max="10001" width="10.875" style="17" bestFit="1" customWidth="1"/>
    <col min="10002" max="10002" width="11" style="17" customWidth="1"/>
    <col min="10003" max="10003" width="9.75" style="17" bestFit="1" customWidth="1"/>
    <col min="10004" max="10005" width="10.375" style="17" bestFit="1" customWidth="1"/>
    <col min="10006" max="10242" width="9" style="17"/>
    <col min="10243" max="10243" width="10.625" style="17" customWidth="1"/>
    <col min="10244" max="10244" width="13.625" style="17" customWidth="1"/>
    <col min="10245" max="10245" width="11" style="17" customWidth="1"/>
    <col min="10246" max="10246" width="7.5" style="17" bestFit="1" customWidth="1"/>
    <col min="10247" max="10247" width="5.625" style="17" customWidth="1"/>
    <col min="10248" max="10248" width="9.25" style="17" bestFit="1" customWidth="1"/>
    <col min="10249" max="10249" width="9.125" style="17" customWidth="1"/>
    <col min="10250" max="10250" width="9.625" style="17" customWidth="1"/>
    <col min="10251" max="10251" width="12.375" style="17" customWidth="1"/>
    <col min="10252" max="10252" width="17.5" style="17" customWidth="1"/>
    <col min="10253" max="10253" width="11.125" style="17" customWidth="1"/>
    <col min="10254" max="10254" width="12.375" style="17" customWidth="1"/>
    <col min="10255" max="10255" width="11.25" style="17" customWidth="1"/>
    <col min="10256" max="10256" width="12" style="17" customWidth="1"/>
    <col min="10257" max="10257" width="10.875" style="17" bestFit="1" customWidth="1"/>
    <col min="10258" max="10258" width="11" style="17" customWidth="1"/>
    <col min="10259" max="10259" width="9.75" style="17" bestFit="1" customWidth="1"/>
    <col min="10260" max="10261" width="10.375" style="17" bestFit="1" customWidth="1"/>
    <col min="10262" max="10498" width="9" style="17"/>
    <col min="10499" max="10499" width="10.625" style="17" customWidth="1"/>
    <col min="10500" max="10500" width="13.625" style="17" customWidth="1"/>
    <col min="10501" max="10501" width="11" style="17" customWidth="1"/>
    <col min="10502" max="10502" width="7.5" style="17" bestFit="1" customWidth="1"/>
    <col min="10503" max="10503" width="5.625" style="17" customWidth="1"/>
    <col min="10504" max="10504" width="9.25" style="17" bestFit="1" customWidth="1"/>
    <col min="10505" max="10505" width="9.125" style="17" customWidth="1"/>
    <col min="10506" max="10506" width="9.625" style="17" customWidth="1"/>
    <col min="10507" max="10507" width="12.375" style="17" customWidth="1"/>
    <col min="10508" max="10508" width="17.5" style="17" customWidth="1"/>
    <col min="10509" max="10509" width="11.125" style="17" customWidth="1"/>
    <col min="10510" max="10510" width="12.375" style="17" customWidth="1"/>
    <col min="10511" max="10511" width="11.25" style="17" customWidth="1"/>
    <col min="10512" max="10512" width="12" style="17" customWidth="1"/>
    <col min="10513" max="10513" width="10.875" style="17" bestFit="1" customWidth="1"/>
    <col min="10514" max="10514" width="11" style="17" customWidth="1"/>
    <col min="10515" max="10515" width="9.75" style="17" bestFit="1" customWidth="1"/>
    <col min="10516" max="10517" width="10.375" style="17" bestFit="1" customWidth="1"/>
    <col min="10518" max="10754" width="9" style="17"/>
    <col min="10755" max="10755" width="10.625" style="17" customWidth="1"/>
    <col min="10756" max="10756" width="13.625" style="17" customWidth="1"/>
    <col min="10757" max="10757" width="11" style="17" customWidth="1"/>
    <col min="10758" max="10758" width="7.5" style="17" bestFit="1" customWidth="1"/>
    <col min="10759" max="10759" width="5.625" style="17" customWidth="1"/>
    <col min="10760" max="10760" width="9.25" style="17" bestFit="1" customWidth="1"/>
    <col min="10761" max="10761" width="9.125" style="17" customWidth="1"/>
    <col min="10762" max="10762" width="9.625" style="17" customWidth="1"/>
    <col min="10763" max="10763" width="12.375" style="17" customWidth="1"/>
    <col min="10764" max="10764" width="17.5" style="17" customWidth="1"/>
    <col min="10765" max="10765" width="11.125" style="17" customWidth="1"/>
    <col min="10766" max="10766" width="12.375" style="17" customWidth="1"/>
    <col min="10767" max="10767" width="11.25" style="17" customWidth="1"/>
    <col min="10768" max="10768" width="12" style="17" customWidth="1"/>
    <col min="10769" max="10769" width="10.875" style="17" bestFit="1" customWidth="1"/>
    <col min="10770" max="10770" width="11" style="17" customWidth="1"/>
    <col min="10771" max="10771" width="9.75" style="17" bestFit="1" customWidth="1"/>
    <col min="10772" max="10773" width="10.375" style="17" bestFit="1" customWidth="1"/>
    <col min="10774" max="11010" width="9" style="17"/>
    <col min="11011" max="11011" width="10.625" style="17" customWidth="1"/>
    <col min="11012" max="11012" width="13.625" style="17" customWidth="1"/>
    <col min="11013" max="11013" width="11" style="17" customWidth="1"/>
    <col min="11014" max="11014" width="7.5" style="17" bestFit="1" customWidth="1"/>
    <col min="11015" max="11015" width="5.625" style="17" customWidth="1"/>
    <col min="11016" max="11016" width="9.25" style="17" bestFit="1" customWidth="1"/>
    <col min="11017" max="11017" width="9.125" style="17" customWidth="1"/>
    <col min="11018" max="11018" width="9.625" style="17" customWidth="1"/>
    <col min="11019" max="11019" width="12.375" style="17" customWidth="1"/>
    <col min="11020" max="11020" width="17.5" style="17" customWidth="1"/>
    <col min="11021" max="11021" width="11.125" style="17" customWidth="1"/>
    <col min="11022" max="11022" width="12.375" style="17" customWidth="1"/>
    <col min="11023" max="11023" width="11.25" style="17" customWidth="1"/>
    <col min="11024" max="11024" width="12" style="17" customWidth="1"/>
    <col min="11025" max="11025" width="10.875" style="17" bestFit="1" customWidth="1"/>
    <col min="11026" max="11026" width="11" style="17" customWidth="1"/>
    <col min="11027" max="11027" width="9.75" style="17" bestFit="1" customWidth="1"/>
    <col min="11028" max="11029" width="10.375" style="17" bestFit="1" customWidth="1"/>
    <col min="11030" max="11266" width="9" style="17"/>
    <col min="11267" max="11267" width="10.625" style="17" customWidth="1"/>
    <col min="11268" max="11268" width="13.625" style="17" customWidth="1"/>
    <col min="11269" max="11269" width="11" style="17" customWidth="1"/>
    <col min="11270" max="11270" width="7.5" style="17" bestFit="1" customWidth="1"/>
    <col min="11271" max="11271" width="5.625" style="17" customWidth="1"/>
    <col min="11272" max="11272" width="9.25" style="17" bestFit="1" customWidth="1"/>
    <col min="11273" max="11273" width="9.125" style="17" customWidth="1"/>
    <col min="11274" max="11274" width="9.625" style="17" customWidth="1"/>
    <col min="11275" max="11275" width="12.375" style="17" customWidth="1"/>
    <col min="11276" max="11276" width="17.5" style="17" customWidth="1"/>
    <col min="11277" max="11277" width="11.125" style="17" customWidth="1"/>
    <col min="11278" max="11278" width="12.375" style="17" customWidth="1"/>
    <col min="11279" max="11279" width="11.25" style="17" customWidth="1"/>
    <col min="11280" max="11280" width="12" style="17" customWidth="1"/>
    <col min="11281" max="11281" width="10.875" style="17" bestFit="1" customWidth="1"/>
    <col min="11282" max="11282" width="11" style="17" customWidth="1"/>
    <col min="11283" max="11283" width="9.75" style="17" bestFit="1" customWidth="1"/>
    <col min="11284" max="11285" width="10.375" style="17" bestFit="1" customWidth="1"/>
    <col min="11286" max="11522" width="9" style="17"/>
    <col min="11523" max="11523" width="10.625" style="17" customWidth="1"/>
    <col min="11524" max="11524" width="13.625" style="17" customWidth="1"/>
    <col min="11525" max="11525" width="11" style="17" customWidth="1"/>
    <col min="11526" max="11526" width="7.5" style="17" bestFit="1" customWidth="1"/>
    <col min="11527" max="11527" width="5.625" style="17" customWidth="1"/>
    <col min="11528" max="11528" width="9.25" style="17" bestFit="1" customWidth="1"/>
    <col min="11529" max="11529" width="9.125" style="17" customWidth="1"/>
    <col min="11530" max="11530" width="9.625" style="17" customWidth="1"/>
    <col min="11531" max="11531" width="12.375" style="17" customWidth="1"/>
    <col min="11532" max="11532" width="17.5" style="17" customWidth="1"/>
    <col min="11533" max="11533" width="11.125" style="17" customWidth="1"/>
    <col min="11534" max="11534" width="12.375" style="17" customWidth="1"/>
    <col min="11535" max="11535" width="11.25" style="17" customWidth="1"/>
    <col min="11536" max="11536" width="12" style="17" customWidth="1"/>
    <col min="11537" max="11537" width="10.875" style="17" bestFit="1" customWidth="1"/>
    <col min="11538" max="11538" width="11" style="17" customWidth="1"/>
    <col min="11539" max="11539" width="9.75" style="17" bestFit="1" customWidth="1"/>
    <col min="11540" max="11541" width="10.375" style="17" bestFit="1" customWidth="1"/>
    <col min="11542" max="11778" width="9" style="17"/>
    <col min="11779" max="11779" width="10.625" style="17" customWidth="1"/>
    <col min="11780" max="11780" width="13.625" style="17" customWidth="1"/>
    <col min="11781" max="11781" width="11" style="17" customWidth="1"/>
    <col min="11782" max="11782" width="7.5" style="17" bestFit="1" customWidth="1"/>
    <col min="11783" max="11783" width="5.625" style="17" customWidth="1"/>
    <col min="11784" max="11784" width="9.25" style="17" bestFit="1" customWidth="1"/>
    <col min="11785" max="11785" width="9.125" style="17" customWidth="1"/>
    <col min="11786" max="11786" width="9.625" style="17" customWidth="1"/>
    <col min="11787" max="11787" width="12.375" style="17" customWidth="1"/>
    <col min="11788" max="11788" width="17.5" style="17" customWidth="1"/>
    <col min="11789" max="11789" width="11.125" style="17" customWidth="1"/>
    <col min="11790" max="11790" width="12.375" style="17" customWidth="1"/>
    <col min="11791" max="11791" width="11.25" style="17" customWidth="1"/>
    <col min="11792" max="11792" width="12" style="17" customWidth="1"/>
    <col min="11793" max="11793" width="10.875" style="17" bestFit="1" customWidth="1"/>
    <col min="11794" max="11794" width="11" style="17" customWidth="1"/>
    <col min="11795" max="11795" width="9.75" style="17" bestFit="1" customWidth="1"/>
    <col min="11796" max="11797" width="10.375" style="17" bestFit="1" customWidth="1"/>
    <col min="11798" max="12034" width="9" style="17"/>
    <col min="12035" max="12035" width="10.625" style="17" customWidth="1"/>
    <col min="12036" max="12036" width="13.625" style="17" customWidth="1"/>
    <col min="12037" max="12037" width="11" style="17" customWidth="1"/>
    <col min="12038" max="12038" width="7.5" style="17" bestFit="1" customWidth="1"/>
    <col min="12039" max="12039" width="5.625" style="17" customWidth="1"/>
    <col min="12040" max="12040" width="9.25" style="17" bestFit="1" customWidth="1"/>
    <col min="12041" max="12041" width="9.125" style="17" customWidth="1"/>
    <col min="12042" max="12042" width="9.625" style="17" customWidth="1"/>
    <col min="12043" max="12043" width="12.375" style="17" customWidth="1"/>
    <col min="12044" max="12044" width="17.5" style="17" customWidth="1"/>
    <col min="12045" max="12045" width="11.125" style="17" customWidth="1"/>
    <col min="12046" max="12046" width="12.375" style="17" customWidth="1"/>
    <col min="12047" max="12047" width="11.25" style="17" customWidth="1"/>
    <col min="12048" max="12048" width="12" style="17" customWidth="1"/>
    <col min="12049" max="12049" width="10.875" style="17" bestFit="1" customWidth="1"/>
    <col min="12050" max="12050" width="11" style="17" customWidth="1"/>
    <col min="12051" max="12051" width="9.75" style="17" bestFit="1" customWidth="1"/>
    <col min="12052" max="12053" width="10.375" style="17" bestFit="1" customWidth="1"/>
    <col min="12054" max="12290" width="9" style="17"/>
    <col min="12291" max="12291" width="10.625" style="17" customWidth="1"/>
    <col min="12292" max="12292" width="13.625" style="17" customWidth="1"/>
    <col min="12293" max="12293" width="11" style="17" customWidth="1"/>
    <col min="12294" max="12294" width="7.5" style="17" bestFit="1" customWidth="1"/>
    <col min="12295" max="12295" width="5.625" style="17" customWidth="1"/>
    <col min="12296" max="12296" width="9.25" style="17" bestFit="1" customWidth="1"/>
    <col min="12297" max="12297" width="9.125" style="17" customWidth="1"/>
    <col min="12298" max="12298" width="9.625" style="17" customWidth="1"/>
    <col min="12299" max="12299" width="12.375" style="17" customWidth="1"/>
    <col min="12300" max="12300" width="17.5" style="17" customWidth="1"/>
    <col min="12301" max="12301" width="11.125" style="17" customWidth="1"/>
    <col min="12302" max="12302" width="12.375" style="17" customWidth="1"/>
    <col min="12303" max="12303" width="11.25" style="17" customWidth="1"/>
    <col min="12304" max="12304" width="12" style="17" customWidth="1"/>
    <col min="12305" max="12305" width="10.875" style="17" bestFit="1" customWidth="1"/>
    <col min="12306" max="12306" width="11" style="17" customWidth="1"/>
    <col min="12307" max="12307" width="9.75" style="17" bestFit="1" customWidth="1"/>
    <col min="12308" max="12309" width="10.375" style="17" bestFit="1" customWidth="1"/>
    <col min="12310" max="12546" width="9" style="17"/>
    <col min="12547" max="12547" width="10.625" style="17" customWidth="1"/>
    <col min="12548" max="12548" width="13.625" style="17" customWidth="1"/>
    <col min="12549" max="12549" width="11" style="17" customWidth="1"/>
    <col min="12550" max="12550" width="7.5" style="17" bestFit="1" customWidth="1"/>
    <col min="12551" max="12551" width="5.625" style="17" customWidth="1"/>
    <col min="12552" max="12552" width="9.25" style="17" bestFit="1" customWidth="1"/>
    <col min="12553" max="12553" width="9.125" style="17" customWidth="1"/>
    <col min="12554" max="12554" width="9.625" style="17" customWidth="1"/>
    <col min="12555" max="12555" width="12.375" style="17" customWidth="1"/>
    <col min="12556" max="12556" width="17.5" style="17" customWidth="1"/>
    <col min="12557" max="12557" width="11.125" style="17" customWidth="1"/>
    <col min="12558" max="12558" width="12.375" style="17" customWidth="1"/>
    <col min="12559" max="12559" width="11.25" style="17" customWidth="1"/>
    <col min="12560" max="12560" width="12" style="17" customWidth="1"/>
    <col min="12561" max="12561" width="10.875" style="17" bestFit="1" customWidth="1"/>
    <col min="12562" max="12562" width="11" style="17" customWidth="1"/>
    <col min="12563" max="12563" width="9.75" style="17" bestFit="1" customWidth="1"/>
    <col min="12564" max="12565" width="10.375" style="17" bestFit="1" customWidth="1"/>
    <col min="12566" max="12802" width="9" style="17"/>
    <col min="12803" max="12803" width="10.625" style="17" customWidth="1"/>
    <col min="12804" max="12804" width="13.625" style="17" customWidth="1"/>
    <col min="12805" max="12805" width="11" style="17" customWidth="1"/>
    <col min="12806" max="12806" width="7.5" style="17" bestFit="1" customWidth="1"/>
    <col min="12807" max="12807" width="5.625" style="17" customWidth="1"/>
    <col min="12808" max="12808" width="9.25" style="17" bestFit="1" customWidth="1"/>
    <col min="12809" max="12809" width="9.125" style="17" customWidth="1"/>
    <col min="12810" max="12810" width="9.625" style="17" customWidth="1"/>
    <col min="12811" max="12811" width="12.375" style="17" customWidth="1"/>
    <col min="12812" max="12812" width="17.5" style="17" customWidth="1"/>
    <col min="12813" max="12813" width="11.125" style="17" customWidth="1"/>
    <col min="12814" max="12814" width="12.375" style="17" customWidth="1"/>
    <col min="12815" max="12815" width="11.25" style="17" customWidth="1"/>
    <col min="12816" max="12816" width="12" style="17" customWidth="1"/>
    <col min="12817" max="12817" width="10.875" style="17" bestFit="1" customWidth="1"/>
    <col min="12818" max="12818" width="11" style="17" customWidth="1"/>
    <col min="12819" max="12819" width="9.75" style="17" bestFit="1" customWidth="1"/>
    <col min="12820" max="12821" width="10.375" style="17" bestFit="1" customWidth="1"/>
    <col min="12822" max="13058" width="9" style="17"/>
    <col min="13059" max="13059" width="10.625" style="17" customWidth="1"/>
    <col min="13060" max="13060" width="13.625" style="17" customWidth="1"/>
    <col min="13061" max="13061" width="11" style="17" customWidth="1"/>
    <col min="13062" max="13062" width="7.5" style="17" bestFit="1" customWidth="1"/>
    <col min="13063" max="13063" width="5.625" style="17" customWidth="1"/>
    <col min="13064" max="13064" width="9.25" style="17" bestFit="1" customWidth="1"/>
    <col min="13065" max="13065" width="9.125" style="17" customWidth="1"/>
    <col min="13066" max="13066" width="9.625" style="17" customWidth="1"/>
    <col min="13067" max="13067" width="12.375" style="17" customWidth="1"/>
    <col min="13068" max="13068" width="17.5" style="17" customWidth="1"/>
    <col min="13069" max="13069" width="11.125" style="17" customWidth="1"/>
    <col min="13070" max="13070" width="12.375" style="17" customWidth="1"/>
    <col min="13071" max="13071" width="11.25" style="17" customWidth="1"/>
    <col min="13072" max="13072" width="12" style="17" customWidth="1"/>
    <col min="13073" max="13073" width="10.875" style="17" bestFit="1" customWidth="1"/>
    <col min="13074" max="13074" width="11" style="17" customWidth="1"/>
    <col min="13075" max="13075" width="9.75" style="17" bestFit="1" customWidth="1"/>
    <col min="13076" max="13077" width="10.375" style="17" bestFit="1" customWidth="1"/>
    <col min="13078" max="13314" width="9" style="17"/>
    <col min="13315" max="13315" width="10.625" style="17" customWidth="1"/>
    <col min="13316" max="13316" width="13.625" style="17" customWidth="1"/>
    <col min="13317" max="13317" width="11" style="17" customWidth="1"/>
    <col min="13318" max="13318" width="7.5" style="17" bestFit="1" customWidth="1"/>
    <col min="13319" max="13319" width="5.625" style="17" customWidth="1"/>
    <col min="13320" max="13320" width="9.25" style="17" bestFit="1" customWidth="1"/>
    <col min="13321" max="13321" width="9.125" style="17" customWidth="1"/>
    <col min="13322" max="13322" width="9.625" style="17" customWidth="1"/>
    <col min="13323" max="13323" width="12.375" style="17" customWidth="1"/>
    <col min="13324" max="13324" width="17.5" style="17" customWidth="1"/>
    <col min="13325" max="13325" width="11.125" style="17" customWidth="1"/>
    <col min="13326" max="13326" width="12.375" style="17" customWidth="1"/>
    <col min="13327" max="13327" width="11.25" style="17" customWidth="1"/>
    <col min="13328" max="13328" width="12" style="17" customWidth="1"/>
    <col min="13329" max="13329" width="10.875" style="17" bestFit="1" customWidth="1"/>
    <col min="13330" max="13330" width="11" style="17" customWidth="1"/>
    <col min="13331" max="13331" width="9.75" style="17" bestFit="1" customWidth="1"/>
    <col min="13332" max="13333" width="10.375" style="17" bestFit="1" customWidth="1"/>
    <col min="13334" max="13570" width="9" style="17"/>
    <col min="13571" max="13571" width="10.625" style="17" customWidth="1"/>
    <col min="13572" max="13572" width="13.625" style="17" customWidth="1"/>
    <col min="13573" max="13573" width="11" style="17" customWidth="1"/>
    <col min="13574" max="13574" width="7.5" style="17" bestFit="1" customWidth="1"/>
    <col min="13575" max="13575" width="5.625" style="17" customWidth="1"/>
    <col min="13576" max="13576" width="9.25" style="17" bestFit="1" customWidth="1"/>
    <col min="13577" max="13577" width="9.125" style="17" customWidth="1"/>
    <col min="13578" max="13578" width="9.625" style="17" customWidth="1"/>
    <col min="13579" max="13579" width="12.375" style="17" customWidth="1"/>
    <col min="13580" max="13580" width="17.5" style="17" customWidth="1"/>
    <col min="13581" max="13581" width="11.125" style="17" customWidth="1"/>
    <col min="13582" max="13582" width="12.375" style="17" customWidth="1"/>
    <col min="13583" max="13583" width="11.25" style="17" customWidth="1"/>
    <col min="13584" max="13584" width="12" style="17" customWidth="1"/>
    <col min="13585" max="13585" width="10.875" style="17" bestFit="1" customWidth="1"/>
    <col min="13586" max="13586" width="11" style="17" customWidth="1"/>
    <col min="13587" max="13587" width="9.75" style="17" bestFit="1" customWidth="1"/>
    <col min="13588" max="13589" width="10.375" style="17" bestFit="1" customWidth="1"/>
    <col min="13590" max="13826" width="9" style="17"/>
    <col min="13827" max="13827" width="10.625" style="17" customWidth="1"/>
    <col min="13828" max="13828" width="13.625" style="17" customWidth="1"/>
    <col min="13829" max="13829" width="11" style="17" customWidth="1"/>
    <col min="13830" max="13830" width="7.5" style="17" bestFit="1" customWidth="1"/>
    <col min="13831" max="13831" width="5.625" style="17" customWidth="1"/>
    <col min="13832" max="13832" width="9.25" style="17" bestFit="1" customWidth="1"/>
    <col min="13833" max="13833" width="9.125" style="17" customWidth="1"/>
    <col min="13834" max="13834" width="9.625" style="17" customWidth="1"/>
    <col min="13835" max="13835" width="12.375" style="17" customWidth="1"/>
    <col min="13836" max="13836" width="17.5" style="17" customWidth="1"/>
    <col min="13837" max="13837" width="11.125" style="17" customWidth="1"/>
    <col min="13838" max="13838" width="12.375" style="17" customWidth="1"/>
    <col min="13839" max="13839" width="11.25" style="17" customWidth="1"/>
    <col min="13840" max="13840" width="12" style="17" customWidth="1"/>
    <col min="13841" max="13841" width="10.875" style="17" bestFit="1" customWidth="1"/>
    <col min="13842" max="13842" width="11" style="17" customWidth="1"/>
    <col min="13843" max="13843" width="9.75" style="17" bestFit="1" customWidth="1"/>
    <col min="13844" max="13845" width="10.375" style="17" bestFit="1" customWidth="1"/>
    <col min="13846" max="14082" width="9" style="17"/>
    <col min="14083" max="14083" width="10.625" style="17" customWidth="1"/>
    <col min="14084" max="14084" width="13.625" style="17" customWidth="1"/>
    <col min="14085" max="14085" width="11" style="17" customWidth="1"/>
    <col min="14086" max="14086" width="7.5" style="17" bestFit="1" customWidth="1"/>
    <col min="14087" max="14087" width="5.625" style="17" customWidth="1"/>
    <col min="14088" max="14088" width="9.25" style="17" bestFit="1" customWidth="1"/>
    <col min="14089" max="14089" width="9.125" style="17" customWidth="1"/>
    <col min="14090" max="14090" width="9.625" style="17" customWidth="1"/>
    <col min="14091" max="14091" width="12.375" style="17" customWidth="1"/>
    <col min="14092" max="14092" width="17.5" style="17" customWidth="1"/>
    <col min="14093" max="14093" width="11.125" style="17" customWidth="1"/>
    <col min="14094" max="14094" width="12.375" style="17" customWidth="1"/>
    <col min="14095" max="14095" width="11.25" style="17" customWidth="1"/>
    <col min="14096" max="14096" width="12" style="17" customWidth="1"/>
    <col min="14097" max="14097" width="10.875" style="17" bestFit="1" customWidth="1"/>
    <col min="14098" max="14098" width="11" style="17" customWidth="1"/>
    <col min="14099" max="14099" width="9.75" style="17" bestFit="1" customWidth="1"/>
    <col min="14100" max="14101" width="10.375" style="17" bestFit="1" customWidth="1"/>
    <col min="14102" max="14338" width="9" style="17"/>
    <col min="14339" max="14339" width="10.625" style="17" customWidth="1"/>
    <col min="14340" max="14340" width="13.625" style="17" customWidth="1"/>
    <col min="14341" max="14341" width="11" style="17" customWidth="1"/>
    <col min="14342" max="14342" width="7.5" style="17" bestFit="1" customWidth="1"/>
    <col min="14343" max="14343" width="5.625" style="17" customWidth="1"/>
    <col min="14344" max="14344" width="9.25" style="17" bestFit="1" customWidth="1"/>
    <col min="14345" max="14345" width="9.125" style="17" customWidth="1"/>
    <col min="14346" max="14346" width="9.625" style="17" customWidth="1"/>
    <col min="14347" max="14347" width="12.375" style="17" customWidth="1"/>
    <col min="14348" max="14348" width="17.5" style="17" customWidth="1"/>
    <col min="14349" max="14349" width="11.125" style="17" customWidth="1"/>
    <col min="14350" max="14350" width="12.375" style="17" customWidth="1"/>
    <col min="14351" max="14351" width="11.25" style="17" customWidth="1"/>
    <col min="14352" max="14352" width="12" style="17" customWidth="1"/>
    <col min="14353" max="14353" width="10.875" style="17" bestFit="1" customWidth="1"/>
    <col min="14354" max="14354" width="11" style="17" customWidth="1"/>
    <col min="14355" max="14355" width="9.75" style="17" bestFit="1" customWidth="1"/>
    <col min="14356" max="14357" width="10.375" style="17" bestFit="1" customWidth="1"/>
    <col min="14358" max="14594" width="9" style="17"/>
    <col min="14595" max="14595" width="10.625" style="17" customWidth="1"/>
    <col min="14596" max="14596" width="13.625" style="17" customWidth="1"/>
    <col min="14597" max="14597" width="11" style="17" customWidth="1"/>
    <col min="14598" max="14598" width="7.5" style="17" bestFit="1" customWidth="1"/>
    <col min="14599" max="14599" width="5.625" style="17" customWidth="1"/>
    <col min="14600" max="14600" width="9.25" style="17" bestFit="1" customWidth="1"/>
    <col min="14601" max="14601" width="9.125" style="17" customWidth="1"/>
    <col min="14602" max="14602" width="9.625" style="17" customWidth="1"/>
    <col min="14603" max="14603" width="12.375" style="17" customWidth="1"/>
    <col min="14604" max="14604" width="17.5" style="17" customWidth="1"/>
    <col min="14605" max="14605" width="11.125" style="17" customWidth="1"/>
    <col min="14606" max="14606" width="12.375" style="17" customWidth="1"/>
    <col min="14607" max="14607" width="11.25" style="17" customWidth="1"/>
    <col min="14608" max="14608" width="12" style="17" customWidth="1"/>
    <col min="14609" max="14609" width="10.875" style="17" bestFit="1" customWidth="1"/>
    <col min="14610" max="14610" width="11" style="17" customWidth="1"/>
    <col min="14611" max="14611" width="9.75" style="17" bestFit="1" customWidth="1"/>
    <col min="14612" max="14613" width="10.375" style="17" bestFit="1" customWidth="1"/>
    <col min="14614" max="14850" width="9" style="17"/>
    <col min="14851" max="14851" width="10.625" style="17" customWidth="1"/>
    <col min="14852" max="14852" width="13.625" style="17" customWidth="1"/>
    <col min="14853" max="14853" width="11" style="17" customWidth="1"/>
    <col min="14854" max="14854" width="7.5" style="17" bestFit="1" customWidth="1"/>
    <col min="14855" max="14855" width="5.625" style="17" customWidth="1"/>
    <col min="14856" max="14856" width="9.25" style="17" bestFit="1" customWidth="1"/>
    <col min="14857" max="14857" width="9.125" style="17" customWidth="1"/>
    <col min="14858" max="14858" width="9.625" style="17" customWidth="1"/>
    <col min="14859" max="14859" width="12.375" style="17" customWidth="1"/>
    <col min="14860" max="14860" width="17.5" style="17" customWidth="1"/>
    <col min="14861" max="14861" width="11.125" style="17" customWidth="1"/>
    <col min="14862" max="14862" width="12.375" style="17" customWidth="1"/>
    <col min="14863" max="14863" width="11.25" style="17" customWidth="1"/>
    <col min="14864" max="14864" width="12" style="17" customWidth="1"/>
    <col min="14865" max="14865" width="10.875" style="17" bestFit="1" customWidth="1"/>
    <col min="14866" max="14866" width="11" style="17" customWidth="1"/>
    <col min="14867" max="14867" width="9.75" style="17" bestFit="1" customWidth="1"/>
    <col min="14868" max="14869" width="10.375" style="17" bestFit="1" customWidth="1"/>
    <col min="14870" max="15106" width="9" style="17"/>
    <col min="15107" max="15107" width="10.625" style="17" customWidth="1"/>
    <col min="15108" max="15108" width="13.625" style="17" customWidth="1"/>
    <col min="15109" max="15109" width="11" style="17" customWidth="1"/>
    <col min="15110" max="15110" width="7.5" style="17" bestFit="1" customWidth="1"/>
    <col min="15111" max="15111" width="5.625" style="17" customWidth="1"/>
    <col min="15112" max="15112" width="9.25" style="17" bestFit="1" customWidth="1"/>
    <col min="15113" max="15113" width="9.125" style="17" customWidth="1"/>
    <col min="15114" max="15114" width="9.625" style="17" customWidth="1"/>
    <col min="15115" max="15115" width="12.375" style="17" customWidth="1"/>
    <col min="15116" max="15116" width="17.5" style="17" customWidth="1"/>
    <col min="15117" max="15117" width="11.125" style="17" customWidth="1"/>
    <col min="15118" max="15118" width="12.375" style="17" customWidth="1"/>
    <col min="15119" max="15119" width="11.25" style="17" customWidth="1"/>
    <col min="15120" max="15120" width="12" style="17" customWidth="1"/>
    <col min="15121" max="15121" width="10.875" style="17" bestFit="1" customWidth="1"/>
    <col min="15122" max="15122" width="11" style="17" customWidth="1"/>
    <col min="15123" max="15123" width="9.75" style="17" bestFit="1" customWidth="1"/>
    <col min="15124" max="15125" width="10.375" style="17" bestFit="1" customWidth="1"/>
    <col min="15126" max="15362" width="9" style="17"/>
    <col min="15363" max="15363" width="10.625" style="17" customWidth="1"/>
    <col min="15364" max="15364" width="13.625" style="17" customWidth="1"/>
    <col min="15365" max="15365" width="11" style="17" customWidth="1"/>
    <col min="15366" max="15366" width="7.5" style="17" bestFit="1" customWidth="1"/>
    <col min="15367" max="15367" width="5.625" style="17" customWidth="1"/>
    <col min="15368" max="15368" width="9.25" style="17" bestFit="1" customWidth="1"/>
    <col min="15369" max="15369" width="9.125" style="17" customWidth="1"/>
    <col min="15370" max="15370" width="9.625" style="17" customWidth="1"/>
    <col min="15371" max="15371" width="12.375" style="17" customWidth="1"/>
    <col min="15372" max="15372" width="17.5" style="17" customWidth="1"/>
    <col min="15373" max="15373" width="11.125" style="17" customWidth="1"/>
    <col min="15374" max="15374" width="12.375" style="17" customWidth="1"/>
    <col min="15375" max="15375" width="11.25" style="17" customWidth="1"/>
    <col min="15376" max="15376" width="12" style="17" customWidth="1"/>
    <col min="15377" max="15377" width="10.875" style="17" bestFit="1" customWidth="1"/>
    <col min="15378" max="15378" width="11" style="17" customWidth="1"/>
    <col min="15379" max="15379" width="9.75" style="17" bestFit="1" customWidth="1"/>
    <col min="15380" max="15381" width="10.375" style="17" bestFit="1" customWidth="1"/>
    <col min="15382" max="15618" width="9" style="17"/>
    <col min="15619" max="15619" width="10.625" style="17" customWidth="1"/>
    <col min="15620" max="15620" width="13.625" style="17" customWidth="1"/>
    <col min="15621" max="15621" width="11" style="17" customWidth="1"/>
    <col min="15622" max="15622" width="7.5" style="17" bestFit="1" customWidth="1"/>
    <col min="15623" max="15623" width="5.625" style="17" customWidth="1"/>
    <col min="15624" max="15624" width="9.25" style="17" bestFit="1" customWidth="1"/>
    <col min="15625" max="15625" width="9.125" style="17" customWidth="1"/>
    <col min="15626" max="15626" width="9.625" style="17" customWidth="1"/>
    <col min="15627" max="15627" width="12.375" style="17" customWidth="1"/>
    <col min="15628" max="15628" width="17.5" style="17" customWidth="1"/>
    <col min="15629" max="15629" width="11.125" style="17" customWidth="1"/>
    <col min="15630" max="15630" width="12.375" style="17" customWidth="1"/>
    <col min="15631" max="15631" width="11.25" style="17" customWidth="1"/>
    <col min="15632" max="15632" width="12" style="17" customWidth="1"/>
    <col min="15633" max="15633" width="10.875" style="17" bestFit="1" customWidth="1"/>
    <col min="15634" max="15634" width="11" style="17" customWidth="1"/>
    <col min="15635" max="15635" width="9.75" style="17" bestFit="1" customWidth="1"/>
    <col min="15636" max="15637" width="10.375" style="17" bestFit="1" customWidth="1"/>
    <col min="15638" max="15874" width="9" style="17"/>
    <col min="15875" max="15875" width="10.625" style="17" customWidth="1"/>
    <col min="15876" max="15876" width="13.625" style="17" customWidth="1"/>
    <col min="15877" max="15877" width="11" style="17" customWidth="1"/>
    <col min="15878" max="15878" width="7.5" style="17" bestFit="1" customWidth="1"/>
    <col min="15879" max="15879" width="5.625" style="17" customWidth="1"/>
    <col min="15880" max="15880" width="9.25" style="17" bestFit="1" customWidth="1"/>
    <col min="15881" max="15881" width="9.125" style="17" customWidth="1"/>
    <col min="15882" max="15882" width="9.625" style="17" customWidth="1"/>
    <col min="15883" max="15883" width="12.375" style="17" customWidth="1"/>
    <col min="15884" max="15884" width="17.5" style="17" customWidth="1"/>
    <col min="15885" max="15885" width="11.125" style="17" customWidth="1"/>
    <col min="15886" max="15886" width="12.375" style="17" customWidth="1"/>
    <col min="15887" max="15887" width="11.25" style="17" customWidth="1"/>
    <col min="15888" max="15888" width="12" style="17" customWidth="1"/>
    <col min="15889" max="15889" width="10.875" style="17" bestFit="1" customWidth="1"/>
    <col min="15890" max="15890" width="11" style="17" customWidth="1"/>
    <col min="15891" max="15891" width="9.75" style="17" bestFit="1" customWidth="1"/>
    <col min="15892" max="15893" width="10.375" style="17" bestFit="1" customWidth="1"/>
    <col min="15894" max="16130" width="9" style="17"/>
    <col min="16131" max="16131" width="10.625" style="17" customWidth="1"/>
    <col min="16132" max="16132" width="13.625" style="17" customWidth="1"/>
    <col min="16133" max="16133" width="11" style="17" customWidth="1"/>
    <col min="16134" max="16134" width="7.5" style="17" bestFit="1" customWidth="1"/>
    <col min="16135" max="16135" width="5.625" style="17" customWidth="1"/>
    <col min="16136" max="16136" width="9.25" style="17" bestFit="1" customWidth="1"/>
    <col min="16137" max="16137" width="9.125" style="17" customWidth="1"/>
    <col min="16138" max="16138" width="9.625" style="17" customWidth="1"/>
    <col min="16139" max="16139" width="12.375" style="17" customWidth="1"/>
    <col min="16140" max="16140" width="17.5" style="17" customWidth="1"/>
    <col min="16141" max="16141" width="11.125" style="17" customWidth="1"/>
    <col min="16142" max="16142" width="12.375" style="17" customWidth="1"/>
    <col min="16143" max="16143" width="11.25" style="17" customWidth="1"/>
    <col min="16144" max="16144" width="12" style="17" customWidth="1"/>
    <col min="16145" max="16145" width="10.875" style="17" bestFit="1" customWidth="1"/>
    <col min="16146" max="16146" width="11" style="17" customWidth="1"/>
    <col min="16147" max="16147" width="9.75" style="17" bestFit="1" customWidth="1"/>
    <col min="16148" max="16149" width="10.375" style="17" bestFit="1" customWidth="1"/>
    <col min="16150" max="16384" width="9" style="17"/>
  </cols>
  <sheetData>
    <row r="1" spans="1:22" ht="17.25" customHeight="1">
      <c r="B1" s="22" t="s">
        <v>76</v>
      </c>
      <c r="C1" s="18" t="s">
        <v>77</v>
      </c>
    </row>
    <row r="2" spans="1:22" ht="18.75" customHeight="1">
      <c r="B2" s="177" t="s">
        <v>78</v>
      </c>
      <c r="C2" s="18" t="s">
        <v>79</v>
      </c>
    </row>
    <row r="3" spans="1:22" ht="18" customHeight="1">
      <c r="B3" s="20"/>
      <c r="D3" s="202" t="s">
        <v>31</v>
      </c>
      <c r="E3" s="202"/>
      <c r="F3" s="202"/>
      <c r="G3" s="202"/>
      <c r="H3" s="202"/>
      <c r="I3" s="202"/>
      <c r="K3" s="21"/>
      <c r="L3" s="21"/>
      <c r="M3" s="21"/>
      <c r="N3" s="21"/>
      <c r="O3" s="22"/>
    </row>
    <row r="4" spans="1:22" ht="18" customHeight="1">
      <c r="B4" s="91" t="s">
        <v>8</v>
      </c>
      <c r="C4" s="91" t="s">
        <v>9</v>
      </c>
      <c r="D4" s="194" t="s">
        <v>10</v>
      </c>
      <c r="E4" s="195"/>
      <c r="F4" s="23" t="s">
        <v>11</v>
      </c>
      <c r="G4" s="24" t="s">
        <v>12</v>
      </c>
      <c r="H4" s="25" t="s">
        <v>13</v>
      </c>
      <c r="I4" s="25" t="s">
        <v>14</v>
      </c>
      <c r="J4" s="194" t="s">
        <v>15</v>
      </c>
      <c r="K4" s="208"/>
      <c r="L4" s="16"/>
      <c r="M4" s="16"/>
      <c r="N4" s="16"/>
      <c r="O4" s="9"/>
    </row>
    <row r="5" spans="1:22" ht="12.6" customHeight="1">
      <c r="B5" s="178" t="s">
        <v>74</v>
      </c>
      <c r="C5" s="186" t="s">
        <v>16</v>
      </c>
      <c r="D5" s="180"/>
      <c r="E5" s="181"/>
      <c r="F5" s="186" t="s">
        <v>17</v>
      </c>
      <c r="G5" s="188">
        <v>1</v>
      </c>
      <c r="H5" s="86"/>
      <c r="I5" s="203"/>
      <c r="J5" s="26"/>
      <c r="K5" s="27"/>
      <c r="L5" s="28"/>
      <c r="M5" s="28"/>
      <c r="N5" s="28"/>
      <c r="Q5" s="19"/>
      <c r="R5" s="19"/>
      <c r="S5" s="19"/>
      <c r="T5" s="19"/>
      <c r="U5" s="19"/>
    </row>
    <row r="6" spans="1:22" ht="12.6" customHeight="1">
      <c r="B6" s="179"/>
      <c r="C6" s="209"/>
      <c r="D6" s="184"/>
      <c r="E6" s="185"/>
      <c r="F6" s="187"/>
      <c r="G6" s="189"/>
      <c r="H6" s="84"/>
      <c r="I6" s="204"/>
      <c r="J6" s="101"/>
      <c r="K6" s="93"/>
      <c r="L6" s="28"/>
      <c r="M6" s="28"/>
      <c r="N6" s="28"/>
      <c r="P6" s="29"/>
      <c r="Q6" s="19"/>
      <c r="R6" s="19"/>
      <c r="S6" s="19"/>
      <c r="T6" s="19"/>
      <c r="U6" s="19"/>
    </row>
    <row r="7" spans="1:22" ht="12.6" customHeight="1">
      <c r="A7" s="78"/>
      <c r="B7" s="186"/>
      <c r="C7" s="200" t="s">
        <v>20</v>
      </c>
      <c r="D7" s="48"/>
      <c r="E7" s="49"/>
      <c r="F7" s="94"/>
      <c r="G7" s="115"/>
      <c r="H7" s="95"/>
      <c r="I7" s="205"/>
      <c r="J7" s="50"/>
      <c r="K7" s="51"/>
      <c r="L7" s="36"/>
      <c r="M7" s="28"/>
      <c r="N7" s="28"/>
      <c r="Q7" s="19"/>
      <c r="R7" s="19"/>
      <c r="S7" s="19"/>
      <c r="T7" s="19"/>
      <c r="U7" s="19"/>
    </row>
    <row r="8" spans="1:22" ht="12.6" customHeight="1">
      <c r="A8" s="78"/>
      <c r="B8" s="179"/>
      <c r="C8" s="201"/>
      <c r="D8" s="96"/>
      <c r="E8" s="97"/>
      <c r="F8" s="52"/>
      <c r="G8" s="52"/>
      <c r="H8" s="53" t="s">
        <v>2</v>
      </c>
      <c r="I8" s="206"/>
      <c r="J8" s="92"/>
      <c r="K8" s="87"/>
      <c r="L8" s="36"/>
      <c r="M8" s="28"/>
      <c r="N8" s="28"/>
      <c r="O8" s="31"/>
      <c r="Q8" s="19"/>
      <c r="R8" s="19"/>
      <c r="S8" s="19"/>
      <c r="T8" s="19"/>
      <c r="U8" s="19"/>
    </row>
    <row r="9" spans="1:22" ht="12.6" customHeight="1">
      <c r="A9" s="78"/>
      <c r="B9" s="98"/>
      <c r="C9" s="186" t="s">
        <v>21</v>
      </c>
      <c r="D9" s="83"/>
      <c r="E9" s="47"/>
      <c r="F9" s="186" t="s">
        <v>0</v>
      </c>
      <c r="G9" s="188">
        <v>1</v>
      </c>
      <c r="H9" s="86"/>
      <c r="I9" s="203"/>
      <c r="J9" s="50"/>
      <c r="K9" s="51"/>
      <c r="L9" s="36"/>
      <c r="M9" s="32"/>
      <c r="N9" s="32"/>
      <c r="O9" s="32"/>
      <c r="P9" s="29"/>
      <c r="Q9" s="19"/>
      <c r="R9" s="19"/>
      <c r="S9" s="19"/>
      <c r="T9" s="19"/>
      <c r="U9" s="19"/>
    </row>
    <row r="10" spans="1:22" ht="12.6" customHeight="1">
      <c r="A10" s="78"/>
      <c r="B10" s="82"/>
      <c r="C10" s="179"/>
      <c r="D10" s="99"/>
      <c r="E10" s="100"/>
      <c r="F10" s="179"/>
      <c r="G10" s="190"/>
      <c r="H10" s="84" t="s">
        <v>22</v>
      </c>
      <c r="I10" s="207"/>
      <c r="J10" s="92"/>
      <c r="K10" s="54"/>
      <c r="L10" s="32"/>
      <c r="M10" s="33"/>
      <c r="N10" s="33"/>
      <c r="O10" s="34"/>
      <c r="Q10" s="19"/>
      <c r="R10" s="19"/>
      <c r="S10" s="19"/>
      <c r="T10" s="19"/>
      <c r="U10" s="19"/>
    </row>
    <row r="11" spans="1:22" ht="12.6" customHeight="1">
      <c r="A11" s="78"/>
      <c r="B11" s="35"/>
      <c r="C11" s="186" t="s">
        <v>75</v>
      </c>
      <c r="D11" s="191"/>
      <c r="E11" s="47"/>
      <c r="F11" s="186" t="s">
        <v>0</v>
      </c>
      <c r="G11" s="188">
        <v>1</v>
      </c>
      <c r="H11" s="86"/>
      <c r="I11" s="203"/>
      <c r="J11" s="55"/>
      <c r="K11" s="51"/>
      <c r="L11" s="36"/>
      <c r="M11" s="33"/>
      <c r="N11" s="33"/>
      <c r="O11" s="34"/>
      <c r="Q11" s="19"/>
      <c r="R11" s="19"/>
      <c r="S11" s="19"/>
      <c r="T11" s="19"/>
      <c r="U11" s="19"/>
    </row>
    <row r="12" spans="1:22" ht="12.6" customHeight="1">
      <c r="A12" s="78"/>
      <c r="B12" s="35"/>
      <c r="C12" s="179"/>
      <c r="D12" s="192"/>
      <c r="E12" s="56"/>
      <c r="F12" s="179"/>
      <c r="G12" s="190"/>
      <c r="H12" s="84"/>
      <c r="I12" s="204"/>
      <c r="J12" s="101"/>
      <c r="K12" s="88"/>
      <c r="L12" s="36"/>
      <c r="M12" s="33"/>
      <c r="N12" s="33"/>
      <c r="O12" s="34"/>
      <c r="Q12" s="19"/>
      <c r="R12" s="19"/>
      <c r="S12" s="19"/>
      <c r="T12" s="19"/>
      <c r="U12" s="19"/>
    </row>
    <row r="13" spans="1:22" ht="12.6" customHeight="1">
      <c r="A13" s="78"/>
      <c r="B13" s="98"/>
      <c r="C13" s="186" t="s">
        <v>1</v>
      </c>
      <c r="D13" s="83"/>
      <c r="E13" s="47"/>
      <c r="F13" s="186"/>
      <c r="G13" s="188"/>
      <c r="H13" s="86"/>
      <c r="I13" s="182"/>
      <c r="J13" s="57"/>
      <c r="K13" s="51"/>
      <c r="L13" s="36"/>
      <c r="M13" s="36"/>
      <c r="N13" s="36"/>
      <c r="O13" s="32"/>
      <c r="Q13" s="19"/>
      <c r="R13" s="19"/>
      <c r="S13" s="19"/>
      <c r="T13" s="19"/>
      <c r="U13" s="19"/>
      <c r="V13" s="19"/>
    </row>
    <row r="14" spans="1:22" ht="12.6" customHeight="1">
      <c r="A14" s="78"/>
      <c r="B14" s="37"/>
      <c r="C14" s="179"/>
      <c r="D14" s="99"/>
      <c r="E14" s="100"/>
      <c r="F14" s="187"/>
      <c r="G14" s="189"/>
      <c r="H14" s="84"/>
      <c r="I14" s="193"/>
      <c r="J14" s="92"/>
      <c r="K14" s="87"/>
      <c r="L14" s="36"/>
      <c r="M14" s="36"/>
      <c r="N14" s="36"/>
      <c r="O14" s="34"/>
      <c r="P14" s="29"/>
      <c r="Q14" s="19"/>
      <c r="R14" s="19"/>
      <c r="S14" s="19"/>
      <c r="T14" s="19"/>
      <c r="U14" s="19"/>
      <c r="V14" s="19"/>
    </row>
    <row r="15" spans="1:22" ht="12.6" customHeight="1">
      <c r="A15" s="78"/>
      <c r="B15" s="98"/>
      <c r="C15" s="186" t="s">
        <v>23</v>
      </c>
      <c r="D15" s="26"/>
      <c r="E15" s="47"/>
      <c r="F15" s="186" t="s">
        <v>0</v>
      </c>
      <c r="G15" s="188">
        <v>1</v>
      </c>
      <c r="H15" s="86"/>
      <c r="I15" s="203"/>
      <c r="J15" s="58"/>
      <c r="K15" s="51"/>
      <c r="L15" s="33"/>
      <c r="M15" s="33"/>
      <c r="N15" s="33"/>
      <c r="O15" s="34"/>
      <c r="V15" s="19"/>
    </row>
    <row r="16" spans="1:22" ht="12.6" customHeight="1">
      <c r="A16" s="78"/>
      <c r="B16" s="37"/>
      <c r="C16" s="179"/>
      <c r="D16" s="99"/>
      <c r="E16" s="102"/>
      <c r="F16" s="179"/>
      <c r="G16" s="190"/>
      <c r="H16" s="84"/>
      <c r="I16" s="204"/>
      <c r="J16" s="92"/>
      <c r="K16" s="87"/>
      <c r="L16" s="33"/>
      <c r="M16" s="33"/>
      <c r="N16" s="33"/>
      <c r="O16" s="34"/>
      <c r="V16" s="19"/>
    </row>
    <row r="17" spans="1:22" ht="12.6" customHeight="1">
      <c r="A17" s="78"/>
      <c r="B17" s="186"/>
      <c r="C17" s="186" t="s">
        <v>24</v>
      </c>
      <c r="D17" s="26"/>
      <c r="E17" s="30"/>
      <c r="F17" s="186"/>
      <c r="G17" s="188"/>
      <c r="H17" s="86"/>
      <c r="I17" s="182"/>
      <c r="J17" s="32"/>
      <c r="K17" s="54"/>
      <c r="L17" s="33"/>
      <c r="M17" s="33"/>
      <c r="N17" s="33"/>
      <c r="O17" s="34"/>
      <c r="V17" s="19"/>
    </row>
    <row r="18" spans="1:22" ht="12.6" customHeight="1">
      <c r="A18" s="78"/>
      <c r="B18" s="179"/>
      <c r="C18" s="179"/>
      <c r="D18" s="99"/>
      <c r="E18" s="102"/>
      <c r="F18" s="179"/>
      <c r="G18" s="190"/>
      <c r="H18" s="84"/>
      <c r="I18" s="183"/>
      <c r="J18" s="32"/>
      <c r="K18" s="54"/>
      <c r="L18" s="33"/>
      <c r="M18" s="33"/>
      <c r="N18" s="33"/>
      <c r="O18" s="34"/>
      <c r="V18" s="19"/>
    </row>
    <row r="19" spans="1:22" ht="12.6" customHeight="1">
      <c r="A19" s="78"/>
      <c r="B19" s="98"/>
      <c r="C19" s="186" t="s">
        <v>25</v>
      </c>
      <c r="D19" s="26"/>
      <c r="E19" s="61"/>
      <c r="F19" s="186" t="s">
        <v>0</v>
      </c>
      <c r="G19" s="188">
        <v>1</v>
      </c>
      <c r="H19" s="86"/>
      <c r="I19" s="203"/>
      <c r="J19" s="114"/>
      <c r="K19" s="51"/>
      <c r="L19" s="59"/>
      <c r="M19" s="62"/>
      <c r="N19" s="3"/>
      <c r="O19" s="63"/>
      <c r="V19" s="19"/>
    </row>
    <row r="20" spans="1:22" ht="12.6" customHeight="1">
      <c r="A20" s="78"/>
      <c r="B20" s="37"/>
      <c r="C20" s="179"/>
      <c r="D20" s="99"/>
      <c r="E20" s="103"/>
      <c r="F20" s="179"/>
      <c r="G20" s="190"/>
      <c r="H20" s="65"/>
      <c r="I20" s="204"/>
      <c r="J20" s="113"/>
      <c r="K20" s="88"/>
      <c r="L20" s="59"/>
      <c r="M20" s="62"/>
      <c r="N20" s="66"/>
      <c r="O20" s="63"/>
      <c r="V20" s="19"/>
    </row>
    <row r="21" spans="1:22" ht="12.6" customHeight="1">
      <c r="A21" s="78"/>
      <c r="B21" s="98"/>
      <c r="C21" s="186" t="s">
        <v>27</v>
      </c>
      <c r="D21" s="26"/>
      <c r="E21" s="61"/>
      <c r="F21" s="186" t="s">
        <v>0</v>
      </c>
      <c r="G21" s="188">
        <v>1</v>
      </c>
      <c r="H21" s="104"/>
      <c r="I21" s="203"/>
      <c r="J21" s="67"/>
      <c r="K21" s="30"/>
      <c r="L21" s="68"/>
      <c r="M21" s="68"/>
      <c r="N21" s="68"/>
      <c r="V21" s="19"/>
    </row>
    <row r="22" spans="1:22" ht="12.6" customHeight="1">
      <c r="A22" s="78"/>
      <c r="B22" s="37"/>
      <c r="C22" s="179"/>
      <c r="D22" s="99"/>
      <c r="E22" s="103"/>
      <c r="F22" s="179"/>
      <c r="G22" s="190"/>
      <c r="H22" s="65"/>
      <c r="I22" s="204"/>
      <c r="J22" s="101"/>
      <c r="K22" s="88"/>
      <c r="L22" s="68"/>
      <c r="M22" s="68"/>
      <c r="N22" s="68"/>
      <c r="O22" s="34" t="s">
        <v>28</v>
      </c>
      <c r="V22" s="19"/>
    </row>
    <row r="23" spans="1:22" ht="12.6" customHeight="1">
      <c r="A23" s="78"/>
      <c r="B23" s="38"/>
      <c r="C23" s="186" t="s">
        <v>26</v>
      </c>
      <c r="D23" s="26"/>
      <c r="E23" s="61"/>
      <c r="F23" s="186" t="s">
        <v>0</v>
      </c>
      <c r="G23" s="188">
        <v>1</v>
      </c>
      <c r="H23" s="104"/>
      <c r="I23" s="198"/>
      <c r="J23" s="67"/>
      <c r="K23" s="51"/>
      <c r="L23" s="33"/>
      <c r="M23" s="33"/>
      <c r="N23" s="33"/>
      <c r="O23" s="43"/>
    </row>
    <row r="24" spans="1:22" ht="12.6" customHeight="1">
      <c r="A24" s="78"/>
      <c r="B24" s="38"/>
      <c r="C24" s="179"/>
      <c r="D24" s="99"/>
      <c r="E24" s="103"/>
      <c r="F24" s="179"/>
      <c r="G24" s="190"/>
      <c r="H24" s="65"/>
      <c r="I24" s="199"/>
      <c r="J24" s="92"/>
      <c r="K24" s="88"/>
      <c r="L24" s="33"/>
      <c r="M24" s="33"/>
      <c r="N24" s="33"/>
      <c r="O24" s="43"/>
    </row>
    <row r="25" spans="1:22" ht="12.6" customHeight="1">
      <c r="A25" s="78"/>
      <c r="B25" s="98"/>
      <c r="C25" s="186"/>
      <c r="D25" s="26"/>
      <c r="E25" s="61"/>
      <c r="F25" s="186"/>
      <c r="G25" s="188"/>
      <c r="H25" s="104"/>
      <c r="I25" s="182"/>
      <c r="J25" s="50"/>
      <c r="K25" s="69"/>
      <c r="L25" s="33"/>
      <c r="M25" s="33"/>
      <c r="N25" s="33"/>
      <c r="O25" s="43"/>
    </row>
    <row r="26" spans="1:22" ht="12.6" customHeight="1">
      <c r="A26" s="78"/>
      <c r="B26" s="37"/>
      <c r="C26" s="179"/>
      <c r="D26" s="99"/>
      <c r="E26" s="103"/>
      <c r="F26" s="179"/>
      <c r="G26" s="190"/>
      <c r="H26" s="65"/>
      <c r="I26" s="183"/>
      <c r="J26" s="92"/>
      <c r="K26" s="89"/>
      <c r="L26" s="33"/>
      <c r="M26" s="33"/>
      <c r="N26" s="33"/>
      <c r="O26" s="43"/>
    </row>
    <row r="27" spans="1:22" ht="12.6" customHeight="1">
      <c r="A27" s="78"/>
      <c r="B27" s="98"/>
      <c r="C27" s="186"/>
      <c r="D27" s="26"/>
      <c r="E27" s="61"/>
      <c r="F27" s="186"/>
      <c r="G27" s="188"/>
      <c r="H27" s="104"/>
      <c r="I27" s="196"/>
      <c r="J27" s="73"/>
      <c r="K27" s="74"/>
      <c r="L27" s="33"/>
      <c r="M27" s="33"/>
      <c r="N27" s="33"/>
      <c r="O27" s="43"/>
    </row>
    <row r="28" spans="1:22" ht="12.6" customHeight="1">
      <c r="A28" s="78"/>
      <c r="B28" s="37"/>
      <c r="C28" s="189"/>
      <c r="D28" s="105"/>
      <c r="E28" s="106"/>
      <c r="F28" s="179"/>
      <c r="G28" s="190"/>
      <c r="H28" s="65"/>
      <c r="I28" s="197"/>
      <c r="J28" s="107"/>
      <c r="K28" s="90"/>
      <c r="L28" s="33"/>
      <c r="M28" s="33"/>
      <c r="N28" s="33"/>
      <c r="O28" s="43"/>
    </row>
    <row r="29" spans="1:22" ht="12.6" customHeight="1">
      <c r="A29" s="78"/>
      <c r="B29" s="44"/>
      <c r="C29" s="108"/>
      <c r="D29" s="79"/>
      <c r="E29" s="30"/>
      <c r="F29" s="8"/>
      <c r="G29" s="109"/>
      <c r="H29" s="8"/>
      <c r="I29" s="108"/>
      <c r="J29" s="8"/>
      <c r="K29" s="77"/>
    </row>
    <row r="30" spans="1:22" ht="12.6" customHeight="1">
      <c r="A30" s="78"/>
      <c r="B30" s="134"/>
      <c r="C30" s="64"/>
      <c r="D30" s="134"/>
      <c r="E30" s="135"/>
      <c r="F30" s="134"/>
      <c r="G30" s="80"/>
      <c r="H30" s="136"/>
      <c r="I30" s="64"/>
      <c r="J30" s="136"/>
      <c r="K30" s="137"/>
    </row>
    <row r="31" spans="1:22" ht="12.6" customHeight="1">
      <c r="A31" s="78"/>
      <c r="B31" s="44"/>
      <c r="C31" s="111"/>
      <c r="D31" s="44"/>
      <c r="E31" s="54"/>
      <c r="F31" s="8"/>
      <c r="G31" s="133"/>
      <c r="H31" s="8"/>
      <c r="I31" s="111"/>
      <c r="J31" s="8"/>
      <c r="K31" s="78"/>
    </row>
    <row r="32" spans="1:22" ht="12.6" customHeight="1">
      <c r="A32" s="78"/>
      <c r="B32" s="134"/>
      <c r="C32" s="64"/>
      <c r="D32" s="134"/>
      <c r="E32" s="135"/>
      <c r="F32" s="134"/>
      <c r="G32" s="80"/>
      <c r="H32" s="136"/>
      <c r="I32" s="64"/>
      <c r="J32" s="136"/>
      <c r="K32" s="137"/>
    </row>
    <row r="33" spans="1:15" ht="12.6" customHeight="1">
      <c r="A33" s="78"/>
      <c r="B33" s="98"/>
      <c r="C33" s="186"/>
      <c r="D33" s="39"/>
      <c r="E33" s="40"/>
      <c r="F33" s="41"/>
      <c r="G33" s="42"/>
      <c r="H33" s="85"/>
      <c r="I33" s="85"/>
      <c r="J33" s="26"/>
      <c r="K33" s="30"/>
      <c r="L33" s="36"/>
      <c r="M33" s="36"/>
      <c r="N33" s="36"/>
      <c r="O33" s="32"/>
    </row>
    <row r="34" spans="1:15" ht="12.6" customHeight="1">
      <c r="A34" s="78"/>
      <c r="B34" s="37"/>
      <c r="C34" s="179"/>
      <c r="D34" s="39"/>
      <c r="E34" s="40"/>
      <c r="F34" s="41"/>
      <c r="G34" s="42"/>
      <c r="H34" s="84"/>
      <c r="I34" s="84"/>
      <c r="J34" s="92"/>
      <c r="K34" s="110"/>
      <c r="L34" s="32"/>
      <c r="M34" s="32"/>
      <c r="N34" s="32"/>
      <c r="O34" s="34"/>
    </row>
    <row r="35" spans="1:15" ht="24" customHeight="1">
      <c r="A35" s="78"/>
      <c r="B35" s="44"/>
      <c r="C35" s="8"/>
      <c r="D35" s="210" t="s">
        <v>18</v>
      </c>
      <c r="E35" s="210"/>
      <c r="F35" s="210"/>
      <c r="G35" s="210"/>
      <c r="H35" s="211" t="s">
        <v>19</v>
      </c>
      <c r="I35" s="212"/>
      <c r="J35" s="212"/>
      <c r="K35" s="213"/>
      <c r="L35" s="45"/>
      <c r="M35" s="45"/>
      <c r="N35" s="45"/>
      <c r="O35" s="46"/>
    </row>
    <row r="36" spans="1:15" ht="18" customHeight="1">
      <c r="A36" s="78"/>
      <c r="B36" s="91" t="s">
        <v>8</v>
      </c>
      <c r="C36" s="91" t="s">
        <v>9</v>
      </c>
      <c r="D36" s="194" t="s">
        <v>10</v>
      </c>
      <c r="E36" s="195"/>
      <c r="F36" s="23" t="s">
        <v>11</v>
      </c>
      <c r="G36" s="24" t="s">
        <v>12</v>
      </c>
      <c r="H36" s="25" t="s">
        <v>13</v>
      </c>
      <c r="I36" s="25" t="s">
        <v>14</v>
      </c>
      <c r="J36" s="194" t="s">
        <v>15</v>
      </c>
      <c r="K36" s="208"/>
      <c r="L36" s="16"/>
      <c r="M36" s="16"/>
      <c r="N36" s="16"/>
      <c r="O36" s="9"/>
    </row>
    <row r="37" spans="1:15" ht="12.6" customHeight="1">
      <c r="A37" s="78"/>
      <c r="B37" s="178"/>
      <c r="C37" s="186"/>
      <c r="D37" s="180"/>
      <c r="E37" s="181"/>
      <c r="F37" s="186"/>
      <c r="G37" s="188"/>
      <c r="H37" s="122"/>
      <c r="I37" s="182"/>
      <c r="J37" s="26"/>
      <c r="K37" s="27"/>
      <c r="L37" s="36"/>
      <c r="M37" s="36"/>
      <c r="N37" s="36"/>
      <c r="O37" s="32"/>
    </row>
    <row r="38" spans="1:15" ht="12.6" customHeight="1">
      <c r="A38" s="78"/>
      <c r="B38" s="179"/>
      <c r="C38" s="209"/>
      <c r="D38" s="184"/>
      <c r="E38" s="185"/>
      <c r="F38" s="187"/>
      <c r="G38" s="189"/>
      <c r="H38" s="118"/>
      <c r="I38" s="183"/>
      <c r="J38" s="101"/>
      <c r="K38" s="93"/>
      <c r="L38" s="32"/>
      <c r="M38" s="32"/>
      <c r="N38" s="32"/>
      <c r="O38" s="34"/>
    </row>
    <row r="39" spans="1:15" ht="12.6" customHeight="1">
      <c r="A39" s="78"/>
      <c r="B39" s="186"/>
      <c r="C39" s="200"/>
      <c r="D39" s="48"/>
      <c r="E39" s="49"/>
      <c r="F39" s="94"/>
      <c r="G39" s="120"/>
      <c r="H39" s="95"/>
      <c r="I39" s="205"/>
      <c r="J39" s="50"/>
      <c r="K39" s="51"/>
      <c r="L39" s="36"/>
      <c r="M39" s="36"/>
      <c r="N39" s="36"/>
      <c r="O39" s="32"/>
    </row>
    <row r="40" spans="1:15" ht="12.6" customHeight="1">
      <c r="A40" s="78"/>
      <c r="B40" s="179"/>
      <c r="C40" s="201"/>
      <c r="D40" s="96"/>
      <c r="E40" s="97"/>
      <c r="F40" s="52"/>
      <c r="G40" s="52"/>
      <c r="H40" s="121"/>
      <c r="I40" s="206"/>
      <c r="J40" s="92"/>
      <c r="K40" s="87"/>
      <c r="L40" s="36"/>
      <c r="M40" s="36"/>
      <c r="N40" s="36"/>
      <c r="O40" s="34"/>
    </row>
    <row r="41" spans="1:15" ht="12.6" customHeight="1">
      <c r="A41" s="78"/>
      <c r="B41" s="98"/>
      <c r="C41" s="186"/>
      <c r="D41" s="117"/>
      <c r="E41" s="47"/>
      <c r="F41" s="186"/>
      <c r="G41" s="188"/>
      <c r="H41" s="122"/>
      <c r="I41" s="182"/>
      <c r="J41" s="50"/>
      <c r="K41" s="51"/>
      <c r="L41" s="36"/>
      <c r="M41" s="36"/>
      <c r="N41" s="36"/>
      <c r="O41" s="32"/>
    </row>
    <row r="42" spans="1:15" ht="12.6" customHeight="1">
      <c r="A42" s="78"/>
      <c r="B42" s="116"/>
      <c r="C42" s="179"/>
      <c r="D42" s="119"/>
      <c r="E42" s="100"/>
      <c r="F42" s="179"/>
      <c r="G42" s="190"/>
      <c r="H42" s="118"/>
      <c r="I42" s="193"/>
      <c r="J42" s="92"/>
      <c r="K42" s="54"/>
      <c r="L42" s="32"/>
      <c r="M42" s="32"/>
      <c r="N42" s="32"/>
      <c r="O42" s="34"/>
    </row>
    <row r="43" spans="1:15" ht="12.6" customHeight="1">
      <c r="A43" s="78"/>
      <c r="B43" s="35"/>
      <c r="C43" s="98"/>
      <c r="D43" s="191"/>
      <c r="E43" s="47"/>
      <c r="F43" s="186"/>
      <c r="G43" s="188"/>
      <c r="H43" s="122"/>
      <c r="I43" s="182"/>
      <c r="J43" s="55"/>
      <c r="K43" s="51"/>
      <c r="L43" s="36"/>
      <c r="M43" s="36"/>
      <c r="N43" s="36"/>
      <c r="O43" s="32"/>
    </row>
    <row r="44" spans="1:15" ht="12.6" customHeight="1">
      <c r="A44" s="78"/>
      <c r="B44" s="35"/>
      <c r="C44" s="37"/>
      <c r="D44" s="192"/>
      <c r="E44" s="56"/>
      <c r="F44" s="179"/>
      <c r="G44" s="190"/>
      <c r="H44" s="118"/>
      <c r="I44" s="183"/>
      <c r="J44" s="101"/>
      <c r="K44" s="88"/>
      <c r="L44" s="36"/>
      <c r="M44" s="36"/>
      <c r="N44" s="36"/>
      <c r="O44" s="34"/>
    </row>
    <row r="45" spans="1:15" ht="12.6" customHeight="1">
      <c r="A45" s="78"/>
      <c r="B45" s="98"/>
      <c r="C45" s="186"/>
      <c r="D45" s="117"/>
      <c r="E45" s="47"/>
      <c r="F45" s="186"/>
      <c r="G45" s="188"/>
      <c r="H45" s="122"/>
      <c r="I45" s="182"/>
      <c r="J45" s="57"/>
      <c r="K45" s="51"/>
      <c r="L45" s="36"/>
      <c r="M45" s="36"/>
      <c r="N45" s="36"/>
      <c r="O45" s="32"/>
    </row>
    <row r="46" spans="1:15" ht="12.6" customHeight="1">
      <c r="A46" s="78"/>
      <c r="B46" s="37"/>
      <c r="C46" s="179"/>
      <c r="D46" s="119"/>
      <c r="E46" s="100"/>
      <c r="F46" s="187"/>
      <c r="G46" s="189"/>
      <c r="H46" s="118"/>
      <c r="I46" s="193"/>
      <c r="J46" s="92"/>
      <c r="K46" s="87"/>
      <c r="L46" s="32"/>
      <c r="M46" s="32"/>
      <c r="N46" s="32"/>
      <c r="O46" s="34"/>
    </row>
    <row r="47" spans="1:15" ht="12.6" customHeight="1">
      <c r="A47" s="78"/>
      <c r="B47" s="98"/>
      <c r="C47" s="186"/>
      <c r="D47" s="26"/>
      <c r="E47" s="47"/>
      <c r="F47" s="186"/>
      <c r="G47" s="188"/>
      <c r="H47" s="122"/>
      <c r="I47" s="182"/>
      <c r="J47" s="58"/>
      <c r="K47" s="51"/>
      <c r="L47" s="36"/>
      <c r="M47" s="36"/>
      <c r="N47" s="36"/>
      <c r="O47" s="32"/>
    </row>
    <row r="48" spans="1:15" ht="12.6" customHeight="1">
      <c r="A48" s="78"/>
      <c r="B48" s="37"/>
      <c r="C48" s="179"/>
      <c r="D48" s="119"/>
      <c r="E48" s="102"/>
      <c r="F48" s="179"/>
      <c r="G48" s="190"/>
      <c r="H48" s="118"/>
      <c r="I48" s="183"/>
      <c r="J48" s="92"/>
      <c r="K48" s="87"/>
      <c r="L48" s="32"/>
      <c r="M48" s="32"/>
      <c r="N48" s="32"/>
      <c r="O48" s="34"/>
    </row>
    <row r="49" spans="1:17" ht="12.6" customHeight="1">
      <c r="A49" s="78"/>
      <c r="B49" s="186"/>
      <c r="C49" s="186"/>
      <c r="D49" s="26"/>
      <c r="E49" s="30"/>
      <c r="F49" s="186"/>
      <c r="G49" s="188"/>
      <c r="H49" s="122"/>
      <c r="I49" s="182"/>
      <c r="J49" s="32"/>
      <c r="K49" s="54"/>
      <c r="L49" s="36"/>
      <c r="M49" s="36"/>
      <c r="N49" s="36"/>
      <c r="O49" s="32"/>
    </row>
    <row r="50" spans="1:17" ht="12.6" customHeight="1">
      <c r="A50" s="78"/>
      <c r="B50" s="179"/>
      <c r="C50" s="179"/>
      <c r="D50" s="119"/>
      <c r="E50" s="102"/>
      <c r="F50" s="179"/>
      <c r="G50" s="190"/>
      <c r="H50" s="118"/>
      <c r="I50" s="183"/>
      <c r="J50" s="32"/>
      <c r="K50" s="54"/>
      <c r="L50" s="32"/>
      <c r="M50" s="32"/>
      <c r="N50" s="32"/>
      <c r="O50" s="34"/>
    </row>
    <row r="51" spans="1:17" ht="12" customHeight="1">
      <c r="A51" s="78"/>
      <c r="B51" s="98"/>
      <c r="C51" s="186"/>
      <c r="D51" s="26"/>
      <c r="E51" s="61"/>
      <c r="F51" s="186"/>
      <c r="G51" s="188"/>
      <c r="H51" s="122"/>
      <c r="I51" s="182"/>
      <c r="J51" s="114"/>
      <c r="K51" s="51"/>
      <c r="L51" s="32"/>
      <c r="M51" s="32"/>
      <c r="N51" s="32"/>
      <c r="O51" s="34"/>
    </row>
    <row r="52" spans="1:17" ht="12" customHeight="1">
      <c r="A52" s="78"/>
      <c r="B52" s="37"/>
      <c r="C52" s="179"/>
      <c r="D52" s="119"/>
      <c r="E52" s="103"/>
      <c r="F52" s="179"/>
      <c r="G52" s="190"/>
      <c r="H52" s="65"/>
      <c r="I52" s="183"/>
      <c r="J52" s="113"/>
      <c r="K52" s="88"/>
      <c r="L52" s="59"/>
      <c r="M52" s="32"/>
      <c r="N52" s="32"/>
      <c r="O52" s="34"/>
    </row>
    <row r="53" spans="1:17" ht="12" customHeight="1">
      <c r="A53" s="78"/>
      <c r="B53" s="98"/>
      <c r="C53" s="186"/>
      <c r="D53" s="26"/>
      <c r="E53" s="61"/>
      <c r="F53" s="186"/>
      <c r="G53" s="188"/>
      <c r="H53" s="104"/>
      <c r="I53" s="182"/>
      <c r="J53" s="67"/>
      <c r="K53" s="30"/>
      <c r="L53" s="59"/>
      <c r="M53" s="62"/>
      <c r="N53" s="3"/>
      <c r="O53" s="63"/>
    </row>
    <row r="54" spans="1:17" ht="12" customHeight="1">
      <c r="A54" s="78"/>
      <c r="B54" s="37"/>
      <c r="C54" s="179"/>
      <c r="D54" s="119"/>
      <c r="E54" s="103"/>
      <c r="F54" s="179"/>
      <c r="G54" s="190"/>
      <c r="H54" s="65"/>
      <c r="I54" s="183"/>
      <c r="J54" s="101"/>
      <c r="K54" s="88"/>
      <c r="L54" s="59"/>
      <c r="M54" s="62"/>
      <c r="N54" s="66"/>
      <c r="O54" s="63"/>
      <c r="Q54" s="60"/>
    </row>
    <row r="55" spans="1:17" ht="12" customHeight="1">
      <c r="A55" s="78"/>
      <c r="B55" s="38"/>
      <c r="C55" s="186"/>
      <c r="D55" s="26"/>
      <c r="E55" s="61"/>
      <c r="F55" s="186"/>
      <c r="G55" s="188"/>
      <c r="H55" s="104"/>
      <c r="I55" s="182"/>
      <c r="J55" s="67"/>
      <c r="K55" s="51"/>
      <c r="L55" s="68"/>
      <c r="M55" s="68"/>
      <c r="N55" s="68"/>
    </row>
    <row r="56" spans="1:17" ht="12" customHeight="1">
      <c r="A56" s="78"/>
      <c r="B56" s="38"/>
      <c r="C56" s="179"/>
      <c r="D56" s="119"/>
      <c r="E56" s="103"/>
      <c r="F56" s="179"/>
      <c r="G56" s="190"/>
      <c r="H56" s="65"/>
      <c r="I56" s="183"/>
      <c r="J56" s="92"/>
      <c r="K56" s="88"/>
      <c r="L56" s="68"/>
      <c r="M56" s="68"/>
      <c r="N56" s="68"/>
      <c r="O56" s="34"/>
    </row>
    <row r="57" spans="1:17" ht="12" customHeight="1">
      <c r="A57" s="78"/>
      <c r="B57" s="98"/>
      <c r="C57" s="186"/>
      <c r="D57" s="26"/>
      <c r="E57" s="61"/>
      <c r="F57" s="186"/>
      <c r="G57" s="188"/>
      <c r="H57" s="104"/>
      <c r="I57" s="182"/>
      <c r="J57" s="50"/>
      <c r="K57" s="69"/>
    </row>
    <row r="58" spans="1:17" ht="12" customHeight="1">
      <c r="A58" s="78"/>
      <c r="B58" s="37"/>
      <c r="C58" s="179"/>
      <c r="D58" s="119"/>
      <c r="E58" s="103"/>
      <c r="F58" s="179"/>
      <c r="G58" s="190"/>
      <c r="H58" s="65"/>
      <c r="I58" s="183"/>
      <c r="J58" s="92"/>
      <c r="K58" s="89"/>
    </row>
    <row r="59" spans="1:17" ht="12" customHeight="1">
      <c r="A59" s="78"/>
      <c r="B59" s="98"/>
      <c r="C59" s="186"/>
      <c r="D59" s="26"/>
      <c r="E59" s="61"/>
      <c r="F59" s="186"/>
      <c r="G59" s="188"/>
      <c r="H59" s="104"/>
      <c r="I59" s="196"/>
      <c r="J59" s="73"/>
      <c r="K59" s="74"/>
      <c r="L59" s="70"/>
      <c r="M59" s="70"/>
      <c r="N59" s="70"/>
      <c r="O59" s="71"/>
    </row>
    <row r="60" spans="1:17" ht="12" customHeight="1">
      <c r="A60" s="78"/>
      <c r="B60" s="37"/>
      <c r="C60" s="189"/>
      <c r="D60" s="105"/>
      <c r="E60" s="106"/>
      <c r="F60" s="179"/>
      <c r="G60" s="190"/>
      <c r="H60" s="65"/>
      <c r="I60" s="197"/>
      <c r="J60" s="107"/>
      <c r="K60" s="90"/>
      <c r="L60" s="70"/>
      <c r="M60" s="70"/>
      <c r="N60" s="70"/>
      <c r="O60" s="72"/>
    </row>
    <row r="61" spans="1:17" ht="12" customHeight="1">
      <c r="A61" s="78"/>
      <c r="B61" s="38"/>
      <c r="C61" s="42"/>
      <c r="D61" s="127"/>
      <c r="E61" s="128"/>
      <c r="F61" s="35"/>
      <c r="G61" s="129"/>
      <c r="H61" s="132"/>
      <c r="I61" s="130"/>
      <c r="J61" s="22"/>
      <c r="K61" s="131"/>
      <c r="L61" s="70"/>
      <c r="M61" s="70"/>
      <c r="N61" s="70"/>
      <c r="O61" s="72"/>
    </row>
    <row r="62" spans="1:17" ht="12" customHeight="1">
      <c r="A62" s="78"/>
      <c r="B62" s="37"/>
      <c r="C62" s="123"/>
      <c r="D62" s="138"/>
      <c r="E62" s="139"/>
      <c r="F62" s="124"/>
      <c r="G62" s="125"/>
      <c r="H62" s="65"/>
      <c r="I62" s="126"/>
      <c r="J62" s="140"/>
      <c r="K62" s="141"/>
      <c r="L62" s="70"/>
      <c r="M62" s="70"/>
      <c r="N62" s="70"/>
      <c r="O62" s="72"/>
    </row>
    <row r="63" spans="1:17" ht="12" customHeight="1">
      <c r="A63" s="78"/>
      <c r="B63" s="178"/>
      <c r="C63" s="186"/>
      <c r="D63" s="127"/>
      <c r="E63" s="128"/>
      <c r="F63" s="186"/>
      <c r="G63" s="188"/>
      <c r="H63" s="132"/>
      <c r="I63" s="214"/>
      <c r="J63" s="22"/>
      <c r="K63" s="131"/>
      <c r="L63" s="70"/>
      <c r="M63" s="70"/>
      <c r="N63" s="70"/>
      <c r="O63" s="72"/>
    </row>
    <row r="64" spans="1:17" ht="12" customHeight="1">
      <c r="A64" s="78"/>
      <c r="B64" s="179"/>
      <c r="C64" s="179"/>
      <c r="D64" s="127"/>
      <c r="E64" s="128"/>
      <c r="F64" s="179"/>
      <c r="G64" s="190"/>
      <c r="H64" s="132"/>
      <c r="I64" s="215"/>
      <c r="J64" s="22"/>
      <c r="K64" s="131"/>
      <c r="L64" s="70"/>
      <c r="M64" s="70"/>
      <c r="N64" s="70"/>
      <c r="O64" s="72"/>
    </row>
    <row r="65" spans="1:15" ht="12" customHeight="1">
      <c r="A65" s="78"/>
      <c r="B65" s="108"/>
      <c r="C65" s="186"/>
      <c r="D65" s="26"/>
      <c r="E65" s="61"/>
      <c r="F65" s="186"/>
      <c r="G65" s="188"/>
      <c r="H65" s="104"/>
      <c r="I65" s="214"/>
      <c r="J65" s="67"/>
      <c r="K65" s="30"/>
      <c r="L65" s="75"/>
      <c r="M65" s="75"/>
      <c r="N65" s="75"/>
      <c r="O65" s="71"/>
    </row>
    <row r="66" spans="1:15" ht="12" customHeight="1">
      <c r="A66" s="78"/>
      <c r="B66" s="64"/>
      <c r="C66" s="189"/>
      <c r="D66" s="99"/>
      <c r="E66" s="103"/>
      <c r="F66" s="179"/>
      <c r="G66" s="190"/>
      <c r="H66" s="112"/>
      <c r="I66" s="215"/>
      <c r="J66" s="92"/>
      <c r="K66" s="88"/>
      <c r="L66" s="76"/>
      <c r="M66" s="76"/>
      <c r="N66" s="76"/>
      <c r="O66" s="72"/>
    </row>
  </sheetData>
  <mergeCells count="120">
    <mergeCell ref="F65:F66"/>
    <mergeCell ref="G65:G66"/>
    <mergeCell ref="I63:I64"/>
    <mergeCell ref="C65:C66"/>
    <mergeCell ref="I65:I66"/>
    <mergeCell ref="I53:I54"/>
    <mergeCell ref="F55:F56"/>
    <mergeCell ref="G55:G56"/>
    <mergeCell ref="F57:F58"/>
    <mergeCell ref="G57:G58"/>
    <mergeCell ref="C57:C58"/>
    <mergeCell ref="I57:I58"/>
    <mergeCell ref="I59:I60"/>
    <mergeCell ref="I55:I56"/>
    <mergeCell ref="F49:F50"/>
    <mergeCell ref="G49:G50"/>
    <mergeCell ref="C53:C54"/>
    <mergeCell ref="F53:F54"/>
    <mergeCell ref="G53:G54"/>
    <mergeCell ref="B63:B64"/>
    <mergeCell ref="C63:C64"/>
    <mergeCell ref="F63:F64"/>
    <mergeCell ref="G63:G64"/>
    <mergeCell ref="C59:C60"/>
    <mergeCell ref="C55:C56"/>
    <mergeCell ref="F59:F60"/>
    <mergeCell ref="G59:G60"/>
    <mergeCell ref="J36:K36"/>
    <mergeCell ref="C39:C40"/>
    <mergeCell ref="I39:I40"/>
    <mergeCell ref="C37:C38"/>
    <mergeCell ref="F37:F38"/>
    <mergeCell ref="G37:G38"/>
    <mergeCell ref="C41:C42"/>
    <mergeCell ref="F41:F42"/>
    <mergeCell ref="G41:G42"/>
    <mergeCell ref="I41:I42"/>
    <mergeCell ref="J4:K4"/>
    <mergeCell ref="B5:B6"/>
    <mergeCell ref="C5:C6"/>
    <mergeCell ref="D5:E5"/>
    <mergeCell ref="F5:F6"/>
    <mergeCell ref="G5:G6"/>
    <mergeCell ref="D6:E6"/>
    <mergeCell ref="C33:C34"/>
    <mergeCell ref="D35:G35"/>
    <mergeCell ref="C27:C28"/>
    <mergeCell ref="F11:F12"/>
    <mergeCell ref="G11:G12"/>
    <mergeCell ref="C23:C24"/>
    <mergeCell ref="C25:C26"/>
    <mergeCell ref="F17:F18"/>
    <mergeCell ref="G17:G18"/>
    <mergeCell ref="F13:F14"/>
    <mergeCell ref="G13:G14"/>
    <mergeCell ref="F15:F16"/>
    <mergeCell ref="G15:G16"/>
    <mergeCell ref="F19:F20"/>
    <mergeCell ref="G19:G20"/>
    <mergeCell ref="F21:F22"/>
    <mergeCell ref="H35:K35"/>
    <mergeCell ref="B17:B18"/>
    <mergeCell ref="C15:C16"/>
    <mergeCell ref="C17:C18"/>
    <mergeCell ref="C19:C20"/>
    <mergeCell ref="C21:C22"/>
    <mergeCell ref="B7:B8"/>
    <mergeCell ref="C7:C8"/>
    <mergeCell ref="D3:I3"/>
    <mergeCell ref="D4:E4"/>
    <mergeCell ref="I15:I16"/>
    <mergeCell ref="I5:I6"/>
    <mergeCell ref="I13:I14"/>
    <mergeCell ref="I7:I8"/>
    <mergeCell ref="C9:C10"/>
    <mergeCell ref="F9:F10"/>
    <mergeCell ref="G9:G10"/>
    <mergeCell ref="I9:I10"/>
    <mergeCell ref="D11:D12"/>
    <mergeCell ref="I11:I12"/>
    <mergeCell ref="C13:C14"/>
    <mergeCell ref="I17:I18"/>
    <mergeCell ref="I19:I20"/>
    <mergeCell ref="I21:I22"/>
    <mergeCell ref="C11:C12"/>
    <mergeCell ref="F27:F28"/>
    <mergeCell ref="G27:G28"/>
    <mergeCell ref="G21:G22"/>
    <mergeCell ref="F23:F24"/>
    <mergeCell ref="G23:G24"/>
    <mergeCell ref="F25:F26"/>
    <mergeCell ref="G25:G26"/>
    <mergeCell ref="D36:E36"/>
    <mergeCell ref="I27:I28"/>
    <mergeCell ref="I23:I24"/>
    <mergeCell ref="I25:I26"/>
    <mergeCell ref="B37:B38"/>
    <mergeCell ref="D37:E37"/>
    <mergeCell ref="I37:I38"/>
    <mergeCell ref="D38:E38"/>
    <mergeCell ref="B39:B40"/>
    <mergeCell ref="F45:F46"/>
    <mergeCell ref="G45:G46"/>
    <mergeCell ref="C51:C52"/>
    <mergeCell ref="F51:F52"/>
    <mergeCell ref="G51:G52"/>
    <mergeCell ref="I51:I52"/>
    <mergeCell ref="I47:I48"/>
    <mergeCell ref="C49:C50"/>
    <mergeCell ref="I49:I50"/>
    <mergeCell ref="D43:D44"/>
    <mergeCell ref="F43:F44"/>
    <mergeCell ref="G43:G44"/>
    <mergeCell ref="I43:I44"/>
    <mergeCell ref="C45:C46"/>
    <mergeCell ref="I45:I46"/>
    <mergeCell ref="C47:C48"/>
    <mergeCell ref="F47:F48"/>
    <mergeCell ref="G47:G48"/>
    <mergeCell ref="B49:B50"/>
  </mergeCells>
  <phoneticPr fontId="1"/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95" orientation="portrait" horizont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CC"/>
    <pageSetUpPr fitToPage="1"/>
  </sheetPr>
  <dimension ref="B1:W57"/>
  <sheetViews>
    <sheetView showZeros="0" zoomScale="75" zoomScaleNormal="75" zoomScaleSheetLayoutView="100" zoomScalePageLayoutView="70" workbookViewId="0">
      <selection activeCell="Q7" sqref="Q7"/>
    </sheetView>
  </sheetViews>
  <sheetFormatPr defaultRowHeight="13.5"/>
  <cols>
    <col min="1" max="1" width="9" style="4"/>
    <col min="2" max="2" width="11.875" style="4" customWidth="1"/>
    <col min="3" max="3" width="11" style="4" customWidth="1"/>
    <col min="4" max="4" width="4.75" style="4" customWidth="1"/>
    <col min="5" max="5" width="14.125" style="4" customWidth="1"/>
    <col min="6" max="6" width="12.75" style="4" customWidth="1"/>
    <col min="7" max="7" width="3.625" style="4" customWidth="1"/>
    <col min="8" max="8" width="11.125" style="4" customWidth="1"/>
    <col min="9" max="9" width="3.625" style="4" customWidth="1"/>
    <col min="10" max="10" width="7.375" style="4" customWidth="1"/>
    <col min="11" max="11" width="23.5" style="4" customWidth="1"/>
    <col min="12" max="12" width="4.625" style="4" customWidth="1"/>
    <col min="13" max="13" width="3.625" style="4" customWidth="1"/>
    <col min="14" max="14" width="9" style="4"/>
    <col min="15" max="16" width="4.625" style="4" customWidth="1"/>
    <col min="17" max="17" width="8.75" style="4" customWidth="1"/>
    <col min="18" max="18" width="9" style="4"/>
    <col min="19" max="19" width="4.625" style="4" customWidth="1"/>
    <col min="20" max="20" width="6.75" style="4" customWidth="1"/>
    <col min="21" max="21" width="6.5" style="4" customWidth="1"/>
    <col min="22" max="22" width="9" style="4"/>
    <col min="23" max="24" width="4.625" style="4" customWidth="1"/>
    <col min="25" max="25" width="3.625" style="4" customWidth="1"/>
    <col min="26" max="26" width="9" style="4"/>
    <col min="27" max="27" width="4.625" style="4" customWidth="1"/>
    <col min="28" max="28" width="5.75" style="4" customWidth="1"/>
    <col min="29" max="246" width="9" style="4"/>
    <col min="247" max="247" width="11.875" style="4" bestFit="1" customWidth="1"/>
    <col min="248" max="248" width="9" style="4"/>
    <col min="249" max="249" width="4.625" style="4" customWidth="1"/>
    <col min="250" max="250" width="7.375" style="4" bestFit="1" customWidth="1"/>
    <col min="251" max="251" width="10.875" style="4" customWidth="1"/>
    <col min="252" max="252" width="3.75" style="4" bestFit="1" customWidth="1"/>
    <col min="253" max="253" width="7.25" style="4" customWidth="1"/>
    <col min="254" max="254" width="3.75" style="4" bestFit="1" customWidth="1"/>
    <col min="255" max="255" width="7.25" style="4" customWidth="1"/>
    <col min="256" max="256" width="17.125" style="4" bestFit="1" customWidth="1"/>
    <col min="257" max="257" width="8.125" style="4" customWidth="1"/>
    <col min="258" max="258" width="11.875" style="4" customWidth="1"/>
    <col min="259" max="259" width="9" style="4"/>
    <col min="260" max="260" width="4.75" style="4" customWidth="1"/>
    <col min="261" max="261" width="11" style="4" customWidth="1"/>
    <col min="262" max="262" width="10.875" style="4" customWidth="1"/>
    <col min="263" max="263" width="3.625" style="4" customWidth="1"/>
    <col min="264" max="264" width="7.25" style="4" customWidth="1"/>
    <col min="265" max="265" width="3.625" style="4" customWidth="1"/>
    <col min="266" max="266" width="7.375" style="4" customWidth="1"/>
    <col min="267" max="267" width="14.75" style="4" customWidth="1"/>
    <col min="268" max="268" width="4.625" style="4" customWidth="1"/>
    <col min="269" max="269" width="3.625" style="4" customWidth="1"/>
    <col min="270" max="270" width="9" style="4"/>
    <col min="271" max="272" width="4.625" style="4" customWidth="1"/>
    <col min="273" max="273" width="3.625" style="4" customWidth="1"/>
    <col min="274" max="274" width="9" style="4"/>
    <col min="275" max="276" width="4.625" style="4" customWidth="1"/>
    <col min="277" max="277" width="3.625" style="4" customWidth="1"/>
    <col min="278" max="278" width="9" style="4"/>
    <col min="279" max="280" width="4.625" style="4" customWidth="1"/>
    <col min="281" max="281" width="3.625" style="4" customWidth="1"/>
    <col min="282" max="282" width="9" style="4"/>
    <col min="283" max="283" width="4.625" style="4" customWidth="1"/>
    <col min="284" max="284" width="5.75" style="4" customWidth="1"/>
    <col min="285" max="502" width="9" style="4"/>
    <col min="503" max="503" width="11.875" style="4" bestFit="1" customWidth="1"/>
    <col min="504" max="504" width="9" style="4"/>
    <col min="505" max="505" width="4.625" style="4" customWidth="1"/>
    <col min="506" max="506" width="7.375" style="4" bestFit="1" customWidth="1"/>
    <col min="507" max="507" width="10.875" style="4" customWidth="1"/>
    <col min="508" max="508" width="3.75" style="4" bestFit="1" customWidth="1"/>
    <col min="509" max="509" width="7.25" style="4" customWidth="1"/>
    <col min="510" max="510" width="3.75" style="4" bestFit="1" customWidth="1"/>
    <col min="511" max="511" width="7.25" style="4" customWidth="1"/>
    <col min="512" max="512" width="17.125" style="4" bestFit="1" customWidth="1"/>
    <col min="513" max="513" width="8.125" style="4" customWidth="1"/>
    <col min="514" max="514" width="11.875" style="4" customWidth="1"/>
    <col min="515" max="515" width="9" style="4"/>
    <col min="516" max="516" width="4.75" style="4" customWidth="1"/>
    <col min="517" max="517" width="11" style="4" customWidth="1"/>
    <col min="518" max="518" width="10.875" style="4" customWidth="1"/>
    <col min="519" max="519" width="3.625" style="4" customWidth="1"/>
    <col min="520" max="520" width="7.25" style="4" customWidth="1"/>
    <col min="521" max="521" width="3.625" style="4" customWidth="1"/>
    <col min="522" max="522" width="7.375" style="4" customWidth="1"/>
    <col min="523" max="523" width="14.75" style="4" customWidth="1"/>
    <col min="524" max="524" width="4.625" style="4" customWidth="1"/>
    <col min="525" max="525" width="3.625" style="4" customWidth="1"/>
    <col min="526" max="526" width="9" style="4"/>
    <col min="527" max="528" width="4.625" style="4" customWidth="1"/>
    <col min="529" max="529" width="3.625" style="4" customWidth="1"/>
    <col min="530" max="530" width="9" style="4"/>
    <col min="531" max="532" width="4.625" style="4" customWidth="1"/>
    <col min="533" max="533" width="3.625" style="4" customWidth="1"/>
    <col min="534" max="534" width="9" style="4"/>
    <col min="535" max="536" width="4.625" style="4" customWidth="1"/>
    <col min="537" max="537" width="3.625" style="4" customWidth="1"/>
    <col min="538" max="538" width="9" style="4"/>
    <col min="539" max="539" width="4.625" style="4" customWidth="1"/>
    <col min="540" max="540" width="5.75" style="4" customWidth="1"/>
    <col min="541" max="758" width="9" style="4"/>
    <col min="759" max="759" width="11.875" style="4" bestFit="1" customWidth="1"/>
    <col min="760" max="760" width="9" style="4"/>
    <col min="761" max="761" width="4.625" style="4" customWidth="1"/>
    <col min="762" max="762" width="7.375" style="4" bestFit="1" customWidth="1"/>
    <col min="763" max="763" width="10.875" style="4" customWidth="1"/>
    <col min="764" max="764" width="3.75" style="4" bestFit="1" customWidth="1"/>
    <col min="765" max="765" width="7.25" style="4" customWidth="1"/>
    <col min="766" max="766" width="3.75" style="4" bestFit="1" customWidth="1"/>
    <col min="767" max="767" width="7.25" style="4" customWidth="1"/>
    <col min="768" max="768" width="17.125" style="4" bestFit="1" customWidth="1"/>
    <col min="769" max="769" width="8.125" style="4" customWidth="1"/>
    <col min="770" max="770" width="11.875" style="4" customWidth="1"/>
    <col min="771" max="771" width="9" style="4"/>
    <col min="772" max="772" width="4.75" style="4" customWidth="1"/>
    <col min="773" max="773" width="11" style="4" customWidth="1"/>
    <col min="774" max="774" width="10.875" style="4" customWidth="1"/>
    <col min="775" max="775" width="3.625" style="4" customWidth="1"/>
    <col min="776" max="776" width="7.25" style="4" customWidth="1"/>
    <col min="777" max="777" width="3.625" style="4" customWidth="1"/>
    <col min="778" max="778" width="7.375" style="4" customWidth="1"/>
    <col min="779" max="779" width="14.75" style="4" customWidth="1"/>
    <col min="780" max="780" width="4.625" style="4" customWidth="1"/>
    <col min="781" max="781" width="3.625" style="4" customWidth="1"/>
    <col min="782" max="782" width="9" style="4"/>
    <col min="783" max="784" width="4.625" style="4" customWidth="1"/>
    <col min="785" max="785" width="3.625" style="4" customWidth="1"/>
    <col min="786" max="786" width="9" style="4"/>
    <col min="787" max="788" width="4.625" style="4" customWidth="1"/>
    <col min="789" max="789" width="3.625" style="4" customWidth="1"/>
    <col min="790" max="790" width="9" style="4"/>
    <col min="791" max="792" width="4.625" style="4" customWidth="1"/>
    <col min="793" max="793" width="3.625" style="4" customWidth="1"/>
    <col min="794" max="794" width="9" style="4"/>
    <col min="795" max="795" width="4.625" style="4" customWidth="1"/>
    <col min="796" max="796" width="5.75" style="4" customWidth="1"/>
    <col min="797" max="1014" width="9" style="4"/>
    <col min="1015" max="1015" width="11.875" style="4" bestFit="1" customWidth="1"/>
    <col min="1016" max="1016" width="9" style="4"/>
    <col min="1017" max="1017" width="4.625" style="4" customWidth="1"/>
    <col min="1018" max="1018" width="7.375" style="4" bestFit="1" customWidth="1"/>
    <col min="1019" max="1019" width="10.875" style="4" customWidth="1"/>
    <col min="1020" max="1020" width="3.75" style="4" bestFit="1" customWidth="1"/>
    <col min="1021" max="1021" width="7.25" style="4" customWidth="1"/>
    <col min="1022" max="1022" width="3.75" style="4" bestFit="1" customWidth="1"/>
    <col min="1023" max="1023" width="7.25" style="4" customWidth="1"/>
    <col min="1024" max="1024" width="17.125" style="4" bestFit="1" customWidth="1"/>
    <col min="1025" max="1025" width="8.125" style="4" customWidth="1"/>
    <col min="1026" max="1026" width="11.875" style="4" customWidth="1"/>
    <col min="1027" max="1027" width="9" style="4"/>
    <col min="1028" max="1028" width="4.75" style="4" customWidth="1"/>
    <col min="1029" max="1029" width="11" style="4" customWidth="1"/>
    <col min="1030" max="1030" width="10.875" style="4" customWidth="1"/>
    <col min="1031" max="1031" width="3.625" style="4" customWidth="1"/>
    <col min="1032" max="1032" width="7.25" style="4" customWidth="1"/>
    <col min="1033" max="1033" width="3.625" style="4" customWidth="1"/>
    <col min="1034" max="1034" width="7.375" style="4" customWidth="1"/>
    <col min="1035" max="1035" width="14.75" style="4" customWidth="1"/>
    <col min="1036" max="1036" width="4.625" style="4" customWidth="1"/>
    <col min="1037" max="1037" width="3.625" style="4" customWidth="1"/>
    <col min="1038" max="1038" width="9" style="4"/>
    <col min="1039" max="1040" width="4.625" style="4" customWidth="1"/>
    <col min="1041" max="1041" width="3.625" style="4" customWidth="1"/>
    <col min="1042" max="1042" width="9" style="4"/>
    <col min="1043" max="1044" width="4.625" style="4" customWidth="1"/>
    <col min="1045" max="1045" width="3.625" style="4" customWidth="1"/>
    <col min="1046" max="1046" width="9" style="4"/>
    <col min="1047" max="1048" width="4.625" style="4" customWidth="1"/>
    <col min="1049" max="1049" width="3.625" style="4" customWidth="1"/>
    <col min="1050" max="1050" width="9" style="4"/>
    <col min="1051" max="1051" width="4.625" style="4" customWidth="1"/>
    <col min="1052" max="1052" width="5.75" style="4" customWidth="1"/>
    <col min="1053" max="1270" width="9" style="4"/>
    <col min="1271" max="1271" width="11.875" style="4" bestFit="1" customWidth="1"/>
    <col min="1272" max="1272" width="9" style="4"/>
    <col min="1273" max="1273" width="4.625" style="4" customWidth="1"/>
    <col min="1274" max="1274" width="7.375" style="4" bestFit="1" customWidth="1"/>
    <col min="1275" max="1275" width="10.875" style="4" customWidth="1"/>
    <col min="1276" max="1276" width="3.75" style="4" bestFit="1" customWidth="1"/>
    <col min="1277" max="1277" width="7.25" style="4" customWidth="1"/>
    <col min="1278" max="1278" width="3.75" style="4" bestFit="1" customWidth="1"/>
    <col min="1279" max="1279" width="7.25" style="4" customWidth="1"/>
    <col min="1280" max="1280" width="17.125" style="4" bestFit="1" customWidth="1"/>
    <col min="1281" max="1281" width="8.125" style="4" customWidth="1"/>
    <col min="1282" max="1282" width="11.875" style="4" customWidth="1"/>
    <col min="1283" max="1283" width="9" style="4"/>
    <col min="1284" max="1284" width="4.75" style="4" customWidth="1"/>
    <col min="1285" max="1285" width="11" style="4" customWidth="1"/>
    <col min="1286" max="1286" width="10.875" style="4" customWidth="1"/>
    <col min="1287" max="1287" width="3.625" style="4" customWidth="1"/>
    <col min="1288" max="1288" width="7.25" style="4" customWidth="1"/>
    <col min="1289" max="1289" width="3.625" style="4" customWidth="1"/>
    <col min="1290" max="1290" width="7.375" style="4" customWidth="1"/>
    <col min="1291" max="1291" width="14.75" style="4" customWidth="1"/>
    <col min="1292" max="1292" width="4.625" style="4" customWidth="1"/>
    <col min="1293" max="1293" width="3.625" style="4" customWidth="1"/>
    <col min="1294" max="1294" width="9" style="4"/>
    <col min="1295" max="1296" width="4.625" style="4" customWidth="1"/>
    <col min="1297" max="1297" width="3.625" style="4" customWidth="1"/>
    <col min="1298" max="1298" width="9" style="4"/>
    <col min="1299" max="1300" width="4.625" style="4" customWidth="1"/>
    <col min="1301" max="1301" width="3.625" style="4" customWidth="1"/>
    <col min="1302" max="1302" width="9" style="4"/>
    <col min="1303" max="1304" width="4.625" style="4" customWidth="1"/>
    <col min="1305" max="1305" width="3.625" style="4" customWidth="1"/>
    <col min="1306" max="1306" width="9" style="4"/>
    <col min="1307" max="1307" width="4.625" style="4" customWidth="1"/>
    <col min="1308" max="1308" width="5.75" style="4" customWidth="1"/>
    <col min="1309" max="1526" width="9" style="4"/>
    <col min="1527" max="1527" width="11.875" style="4" bestFit="1" customWidth="1"/>
    <col min="1528" max="1528" width="9" style="4"/>
    <col min="1529" max="1529" width="4.625" style="4" customWidth="1"/>
    <col min="1530" max="1530" width="7.375" style="4" bestFit="1" customWidth="1"/>
    <col min="1531" max="1531" width="10.875" style="4" customWidth="1"/>
    <col min="1532" max="1532" width="3.75" style="4" bestFit="1" customWidth="1"/>
    <col min="1533" max="1533" width="7.25" style="4" customWidth="1"/>
    <col min="1534" max="1534" width="3.75" style="4" bestFit="1" customWidth="1"/>
    <col min="1535" max="1535" width="7.25" style="4" customWidth="1"/>
    <col min="1536" max="1536" width="17.125" style="4" bestFit="1" customWidth="1"/>
    <col min="1537" max="1537" width="8.125" style="4" customWidth="1"/>
    <col min="1538" max="1538" width="11.875" style="4" customWidth="1"/>
    <col min="1539" max="1539" width="9" style="4"/>
    <col min="1540" max="1540" width="4.75" style="4" customWidth="1"/>
    <col min="1541" max="1541" width="11" style="4" customWidth="1"/>
    <col min="1542" max="1542" width="10.875" style="4" customWidth="1"/>
    <col min="1543" max="1543" width="3.625" style="4" customWidth="1"/>
    <col min="1544" max="1544" width="7.25" style="4" customWidth="1"/>
    <col min="1545" max="1545" width="3.625" style="4" customWidth="1"/>
    <col min="1546" max="1546" width="7.375" style="4" customWidth="1"/>
    <col min="1547" max="1547" width="14.75" style="4" customWidth="1"/>
    <col min="1548" max="1548" width="4.625" style="4" customWidth="1"/>
    <col min="1549" max="1549" width="3.625" style="4" customWidth="1"/>
    <col min="1550" max="1550" width="9" style="4"/>
    <col min="1551" max="1552" width="4.625" style="4" customWidth="1"/>
    <col min="1553" max="1553" width="3.625" style="4" customWidth="1"/>
    <col min="1554" max="1554" width="9" style="4"/>
    <col min="1555" max="1556" width="4.625" style="4" customWidth="1"/>
    <col min="1557" max="1557" width="3.625" style="4" customWidth="1"/>
    <col min="1558" max="1558" width="9" style="4"/>
    <col min="1559" max="1560" width="4.625" style="4" customWidth="1"/>
    <col min="1561" max="1561" width="3.625" style="4" customWidth="1"/>
    <col min="1562" max="1562" width="9" style="4"/>
    <col min="1563" max="1563" width="4.625" style="4" customWidth="1"/>
    <col min="1564" max="1564" width="5.75" style="4" customWidth="1"/>
    <col min="1565" max="1782" width="9" style="4"/>
    <col min="1783" max="1783" width="11.875" style="4" bestFit="1" customWidth="1"/>
    <col min="1784" max="1784" width="9" style="4"/>
    <col min="1785" max="1785" width="4.625" style="4" customWidth="1"/>
    <col min="1786" max="1786" width="7.375" style="4" bestFit="1" customWidth="1"/>
    <col min="1787" max="1787" width="10.875" style="4" customWidth="1"/>
    <col min="1788" max="1788" width="3.75" style="4" bestFit="1" customWidth="1"/>
    <col min="1789" max="1789" width="7.25" style="4" customWidth="1"/>
    <col min="1790" max="1790" width="3.75" style="4" bestFit="1" customWidth="1"/>
    <col min="1791" max="1791" width="7.25" style="4" customWidth="1"/>
    <col min="1792" max="1792" width="17.125" style="4" bestFit="1" customWidth="1"/>
    <col min="1793" max="1793" width="8.125" style="4" customWidth="1"/>
    <col min="1794" max="1794" width="11.875" style="4" customWidth="1"/>
    <col min="1795" max="1795" width="9" style="4"/>
    <col min="1796" max="1796" width="4.75" style="4" customWidth="1"/>
    <col min="1797" max="1797" width="11" style="4" customWidth="1"/>
    <col min="1798" max="1798" width="10.875" style="4" customWidth="1"/>
    <col min="1799" max="1799" width="3.625" style="4" customWidth="1"/>
    <col min="1800" max="1800" width="7.25" style="4" customWidth="1"/>
    <col min="1801" max="1801" width="3.625" style="4" customWidth="1"/>
    <col min="1802" max="1802" width="7.375" style="4" customWidth="1"/>
    <col min="1803" max="1803" width="14.75" style="4" customWidth="1"/>
    <col min="1804" max="1804" width="4.625" style="4" customWidth="1"/>
    <col min="1805" max="1805" width="3.625" style="4" customWidth="1"/>
    <col min="1806" max="1806" width="9" style="4"/>
    <col min="1807" max="1808" width="4.625" style="4" customWidth="1"/>
    <col min="1809" max="1809" width="3.625" style="4" customWidth="1"/>
    <col min="1810" max="1810" width="9" style="4"/>
    <col min="1811" max="1812" width="4.625" style="4" customWidth="1"/>
    <col min="1813" max="1813" width="3.625" style="4" customWidth="1"/>
    <col min="1814" max="1814" width="9" style="4"/>
    <col min="1815" max="1816" width="4.625" style="4" customWidth="1"/>
    <col min="1817" max="1817" width="3.625" style="4" customWidth="1"/>
    <col min="1818" max="1818" width="9" style="4"/>
    <col min="1819" max="1819" width="4.625" style="4" customWidth="1"/>
    <col min="1820" max="1820" width="5.75" style="4" customWidth="1"/>
    <col min="1821" max="2038" width="9" style="4"/>
    <col min="2039" max="2039" width="11.875" style="4" bestFit="1" customWidth="1"/>
    <col min="2040" max="2040" width="9" style="4"/>
    <col min="2041" max="2041" width="4.625" style="4" customWidth="1"/>
    <col min="2042" max="2042" width="7.375" style="4" bestFit="1" customWidth="1"/>
    <col min="2043" max="2043" width="10.875" style="4" customWidth="1"/>
    <col min="2044" max="2044" width="3.75" style="4" bestFit="1" customWidth="1"/>
    <col min="2045" max="2045" width="7.25" style="4" customWidth="1"/>
    <col min="2046" max="2046" width="3.75" style="4" bestFit="1" customWidth="1"/>
    <col min="2047" max="2047" width="7.25" style="4" customWidth="1"/>
    <col min="2048" max="2048" width="17.125" style="4" bestFit="1" customWidth="1"/>
    <col min="2049" max="2049" width="8.125" style="4" customWidth="1"/>
    <col min="2050" max="2050" width="11.875" style="4" customWidth="1"/>
    <col min="2051" max="2051" width="9" style="4"/>
    <col min="2052" max="2052" width="4.75" style="4" customWidth="1"/>
    <col min="2053" max="2053" width="11" style="4" customWidth="1"/>
    <col min="2054" max="2054" width="10.875" style="4" customWidth="1"/>
    <col min="2055" max="2055" width="3.625" style="4" customWidth="1"/>
    <col min="2056" max="2056" width="7.25" style="4" customWidth="1"/>
    <col min="2057" max="2057" width="3.625" style="4" customWidth="1"/>
    <col min="2058" max="2058" width="7.375" style="4" customWidth="1"/>
    <col min="2059" max="2059" width="14.75" style="4" customWidth="1"/>
    <col min="2060" max="2060" width="4.625" style="4" customWidth="1"/>
    <col min="2061" max="2061" width="3.625" style="4" customWidth="1"/>
    <col min="2062" max="2062" width="9" style="4"/>
    <col min="2063" max="2064" width="4.625" style="4" customWidth="1"/>
    <col min="2065" max="2065" width="3.625" style="4" customWidth="1"/>
    <col min="2066" max="2066" width="9" style="4"/>
    <col min="2067" max="2068" width="4.625" style="4" customWidth="1"/>
    <col min="2069" max="2069" width="3.625" style="4" customWidth="1"/>
    <col min="2070" max="2070" width="9" style="4"/>
    <col min="2071" max="2072" width="4.625" style="4" customWidth="1"/>
    <col min="2073" max="2073" width="3.625" style="4" customWidth="1"/>
    <col min="2074" max="2074" width="9" style="4"/>
    <col min="2075" max="2075" width="4.625" style="4" customWidth="1"/>
    <col min="2076" max="2076" width="5.75" style="4" customWidth="1"/>
    <col min="2077" max="2294" width="9" style="4"/>
    <col min="2295" max="2295" width="11.875" style="4" bestFit="1" customWidth="1"/>
    <col min="2296" max="2296" width="9" style="4"/>
    <col min="2297" max="2297" width="4.625" style="4" customWidth="1"/>
    <col min="2298" max="2298" width="7.375" style="4" bestFit="1" customWidth="1"/>
    <col min="2299" max="2299" width="10.875" style="4" customWidth="1"/>
    <col min="2300" max="2300" width="3.75" style="4" bestFit="1" customWidth="1"/>
    <col min="2301" max="2301" width="7.25" style="4" customWidth="1"/>
    <col min="2302" max="2302" width="3.75" style="4" bestFit="1" customWidth="1"/>
    <col min="2303" max="2303" width="7.25" style="4" customWidth="1"/>
    <col min="2304" max="2304" width="17.125" style="4" bestFit="1" customWidth="1"/>
    <col min="2305" max="2305" width="8.125" style="4" customWidth="1"/>
    <col min="2306" max="2306" width="11.875" style="4" customWidth="1"/>
    <col min="2307" max="2307" width="9" style="4"/>
    <col min="2308" max="2308" width="4.75" style="4" customWidth="1"/>
    <col min="2309" max="2309" width="11" style="4" customWidth="1"/>
    <col min="2310" max="2310" width="10.875" style="4" customWidth="1"/>
    <col min="2311" max="2311" width="3.625" style="4" customWidth="1"/>
    <col min="2312" max="2312" width="7.25" style="4" customWidth="1"/>
    <col min="2313" max="2313" width="3.625" style="4" customWidth="1"/>
    <col min="2314" max="2314" width="7.375" style="4" customWidth="1"/>
    <col min="2315" max="2315" width="14.75" style="4" customWidth="1"/>
    <col min="2316" max="2316" width="4.625" style="4" customWidth="1"/>
    <col min="2317" max="2317" width="3.625" style="4" customWidth="1"/>
    <col min="2318" max="2318" width="9" style="4"/>
    <col min="2319" max="2320" width="4.625" style="4" customWidth="1"/>
    <col min="2321" max="2321" width="3.625" style="4" customWidth="1"/>
    <col min="2322" max="2322" width="9" style="4"/>
    <col min="2323" max="2324" width="4.625" style="4" customWidth="1"/>
    <col min="2325" max="2325" width="3.625" style="4" customWidth="1"/>
    <col min="2326" max="2326" width="9" style="4"/>
    <col min="2327" max="2328" width="4.625" style="4" customWidth="1"/>
    <col min="2329" max="2329" width="3.625" style="4" customWidth="1"/>
    <col min="2330" max="2330" width="9" style="4"/>
    <col min="2331" max="2331" width="4.625" style="4" customWidth="1"/>
    <col min="2332" max="2332" width="5.75" style="4" customWidth="1"/>
    <col min="2333" max="2550" width="9" style="4"/>
    <col min="2551" max="2551" width="11.875" style="4" bestFit="1" customWidth="1"/>
    <col min="2552" max="2552" width="9" style="4"/>
    <col min="2553" max="2553" width="4.625" style="4" customWidth="1"/>
    <col min="2554" max="2554" width="7.375" style="4" bestFit="1" customWidth="1"/>
    <col min="2555" max="2555" width="10.875" style="4" customWidth="1"/>
    <col min="2556" max="2556" width="3.75" style="4" bestFit="1" customWidth="1"/>
    <col min="2557" max="2557" width="7.25" style="4" customWidth="1"/>
    <col min="2558" max="2558" width="3.75" style="4" bestFit="1" customWidth="1"/>
    <col min="2559" max="2559" width="7.25" style="4" customWidth="1"/>
    <col min="2560" max="2560" width="17.125" style="4" bestFit="1" customWidth="1"/>
    <col min="2561" max="2561" width="8.125" style="4" customWidth="1"/>
    <col min="2562" max="2562" width="11.875" style="4" customWidth="1"/>
    <col min="2563" max="2563" width="9" style="4"/>
    <col min="2564" max="2564" width="4.75" style="4" customWidth="1"/>
    <col min="2565" max="2565" width="11" style="4" customWidth="1"/>
    <col min="2566" max="2566" width="10.875" style="4" customWidth="1"/>
    <col min="2567" max="2567" width="3.625" style="4" customWidth="1"/>
    <col min="2568" max="2568" width="7.25" style="4" customWidth="1"/>
    <col min="2569" max="2569" width="3.625" style="4" customWidth="1"/>
    <col min="2570" max="2570" width="7.375" style="4" customWidth="1"/>
    <col min="2571" max="2571" width="14.75" style="4" customWidth="1"/>
    <col min="2572" max="2572" width="4.625" style="4" customWidth="1"/>
    <col min="2573" max="2573" width="3.625" style="4" customWidth="1"/>
    <col min="2574" max="2574" width="9" style="4"/>
    <col min="2575" max="2576" width="4.625" style="4" customWidth="1"/>
    <col min="2577" max="2577" width="3.625" style="4" customWidth="1"/>
    <col min="2578" max="2578" width="9" style="4"/>
    <col min="2579" max="2580" width="4.625" style="4" customWidth="1"/>
    <col min="2581" max="2581" width="3.625" style="4" customWidth="1"/>
    <col min="2582" max="2582" width="9" style="4"/>
    <col min="2583" max="2584" width="4.625" style="4" customWidth="1"/>
    <col min="2585" max="2585" width="3.625" style="4" customWidth="1"/>
    <col min="2586" max="2586" width="9" style="4"/>
    <col min="2587" max="2587" width="4.625" style="4" customWidth="1"/>
    <col min="2588" max="2588" width="5.75" style="4" customWidth="1"/>
    <col min="2589" max="2806" width="9" style="4"/>
    <col min="2807" max="2807" width="11.875" style="4" bestFit="1" customWidth="1"/>
    <col min="2808" max="2808" width="9" style="4"/>
    <col min="2809" max="2809" width="4.625" style="4" customWidth="1"/>
    <col min="2810" max="2810" width="7.375" style="4" bestFit="1" customWidth="1"/>
    <col min="2811" max="2811" width="10.875" style="4" customWidth="1"/>
    <col min="2812" max="2812" width="3.75" style="4" bestFit="1" customWidth="1"/>
    <col min="2813" max="2813" width="7.25" style="4" customWidth="1"/>
    <col min="2814" max="2814" width="3.75" style="4" bestFit="1" customWidth="1"/>
    <col min="2815" max="2815" width="7.25" style="4" customWidth="1"/>
    <col min="2816" max="2816" width="17.125" style="4" bestFit="1" customWidth="1"/>
    <col min="2817" max="2817" width="8.125" style="4" customWidth="1"/>
    <col min="2818" max="2818" width="11.875" style="4" customWidth="1"/>
    <col min="2819" max="2819" width="9" style="4"/>
    <col min="2820" max="2820" width="4.75" style="4" customWidth="1"/>
    <col min="2821" max="2821" width="11" style="4" customWidth="1"/>
    <col min="2822" max="2822" width="10.875" style="4" customWidth="1"/>
    <col min="2823" max="2823" width="3.625" style="4" customWidth="1"/>
    <col min="2824" max="2824" width="7.25" style="4" customWidth="1"/>
    <col min="2825" max="2825" width="3.625" style="4" customWidth="1"/>
    <col min="2826" max="2826" width="7.375" style="4" customWidth="1"/>
    <col min="2827" max="2827" width="14.75" style="4" customWidth="1"/>
    <col min="2828" max="2828" width="4.625" style="4" customWidth="1"/>
    <col min="2829" max="2829" width="3.625" style="4" customWidth="1"/>
    <col min="2830" max="2830" width="9" style="4"/>
    <col min="2831" max="2832" width="4.625" style="4" customWidth="1"/>
    <col min="2833" max="2833" width="3.625" style="4" customWidth="1"/>
    <col min="2834" max="2834" width="9" style="4"/>
    <col min="2835" max="2836" width="4.625" style="4" customWidth="1"/>
    <col min="2837" max="2837" width="3.625" style="4" customWidth="1"/>
    <col min="2838" max="2838" width="9" style="4"/>
    <col min="2839" max="2840" width="4.625" style="4" customWidth="1"/>
    <col min="2841" max="2841" width="3.625" style="4" customWidth="1"/>
    <col min="2842" max="2842" width="9" style="4"/>
    <col min="2843" max="2843" width="4.625" style="4" customWidth="1"/>
    <col min="2844" max="2844" width="5.75" style="4" customWidth="1"/>
    <col min="2845" max="3062" width="9" style="4"/>
    <col min="3063" max="3063" width="11.875" style="4" bestFit="1" customWidth="1"/>
    <col min="3064" max="3064" width="9" style="4"/>
    <col min="3065" max="3065" width="4.625" style="4" customWidth="1"/>
    <col min="3066" max="3066" width="7.375" style="4" bestFit="1" customWidth="1"/>
    <col min="3067" max="3067" width="10.875" style="4" customWidth="1"/>
    <col min="3068" max="3068" width="3.75" style="4" bestFit="1" customWidth="1"/>
    <col min="3069" max="3069" width="7.25" style="4" customWidth="1"/>
    <col min="3070" max="3070" width="3.75" style="4" bestFit="1" customWidth="1"/>
    <col min="3071" max="3071" width="7.25" style="4" customWidth="1"/>
    <col min="3072" max="3072" width="17.125" style="4" bestFit="1" customWidth="1"/>
    <col min="3073" max="3073" width="8.125" style="4" customWidth="1"/>
    <col min="3074" max="3074" width="11.875" style="4" customWidth="1"/>
    <col min="3075" max="3075" width="9" style="4"/>
    <col min="3076" max="3076" width="4.75" style="4" customWidth="1"/>
    <col min="3077" max="3077" width="11" style="4" customWidth="1"/>
    <col min="3078" max="3078" width="10.875" style="4" customWidth="1"/>
    <col min="3079" max="3079" width="3.625" style="4" customWidth="1"/>
    <col min="3080" max="3080" width="7.25" style="4" customWidth="1"/>
    <col min="3081" max="3081" width="3.625" style="4" customWidth="1"/>
    <col min="3082" max="3082" width="7.375" style="4" customWidth="1"/>
    <col min="3083" max="3083" width="14.75" style="4" customWidth="1"/>
    <col min="3084" max="3084" width="4.625" style="4" customWidth="1"/>
    <col min="3085" max="3085" width="3.625" style="4" customWidth="1"/>
    <col min="3086" max="3086" width="9" style="4"/>
    <col min="3087" max="3088" width="4.625" style="4" customWidth="1"/>
    <col min="3089" max="3089" width="3.625" style="4" customWidth="1"/>
    <col min="3090" max="3090" width="9" style="4"/>
    <col min="3091" max="3092" width="4.625" style="4" customWidth="1"/>
    <col min="3093" max="3093" width="3.625" style="4" customWidth="1"/>
    <col min="3094" max="3094" width="9" style="4"/>
    <col min="3095" max="3096" width="4.625" style="4" customWidth="1"/>
    <col min="3097" max="3097" width="3.625" style="4" customWidth="1"/>
    <col min="3098" max="3098" width="9" style="4"/>
    <col min="3099" max="3099" width="4.625" style="4" customWidth="1"/>
    <col min="3100" max="3100" width="5.75" style="4" customWidth="1"/>
    <col min="3101" max="3318" width="9" style="4"/>
    <col min="3319" max="3319" width="11.875" style="4" bestFit="1" customWidth="1"/>
    <col min="3320" max="3320" width="9" style="4"/>
    <col min="3321" max="3321" width="4.625" style="4" customWidth="1"/>
    <col min="3322" max="3322" width="7.375" style="4" bestFit="1" customWidth="1"/>
    <col min="3323" max="3323" width="10.875" style="4" customWidth="1"/>
    <col min="3324" max="3324" width="3.75" style="4" bestFit="1" customWidth="1"/>
    <col min="3325" max="3325" width="7.25" style="4" customWidth="1"/>
    <col min="3326" max="3326" width="3.75" style="4" bestFit="1" customWidth="1"/>
    <col min="3327" max="3327" width="7.25" style="4" customWidth="1"/>
    <col min="3328" max="3328" width="17.125" style="4" bestFit="1" customWidth="1"/>
    <col min="3329" max="3329" width="8.125" style="4" customWidth="1"/>
    <col min="3330" max="3330" width="11.875" style="4" customWidth="1"/>
    <col min="3331" max="3331" width="9" style="4"/>
    <col min="3332" max="3332" width="4.75" style="4" customWidth="1"/>
    <col min="3333" max="3333" width="11" style="4" customWidth="1"/>
    <col min="3334" max="3334" width="10.875" style="4" customWidth="1"/>
    <col min="3335" max="3335" width="3.625" style="4" customWidth="1"/>
    <col min="3336" max="3336" width="7.25" style="4" customWidth="1"/>
    <col min="3337" max="3337" width="3.625" style="4" customWidth="1"/>
    <col min="3338" max="3338" width="7.375" style="4" customWidth="1"/>
    <col min="3339" max="3339" width="14.75" style="4" customWidth="1"/>
    <col min="3340" max="3340" width="4.625" style="4" customWidth="1"/>
    <col min="3341" max="3341" width="3.625" style="4" customWidth="1"/>
    <col min="3342" max="3342" width="9" style="4"/>
    <col min="3343" max="3344" width="4.625" style="4" customWidth="1"/>
    <col min="3345" max="3345" width="3.625" style="4" customWidth="1"/>
    <col min="3346" max="3346" width="9" style="4"/>
    <col min="3347" max="3348" width="4.625" style="4" customWidth="1"/>
    <col min="3349" max="3349" width="3.625" style="4" customWidth="1"/>
    <col min="3350" max="3350" width="9" style="4"/>
    <col min="3351" max="3352" width="4.625" style="4" customWidth="1"/>
    <col min="3353" max="3353" width="3.625" style="4" customWidth="1"/>
    <col min="3354" max="3354" width="9" style="4"/>
    <col min="3355" max="3355" width="4.625" style="4" customWidth="1"/>
    <col min="3356" max="3356" width="5.75" style="4" customWidth="1"/>
    <col min="3357" max="3574" width="9" style="4"/>
    <col min="3575" max="3575" width="11.875" style="4" bestFit="1" customWidth="1"/>
    <col min="3576" max="3576" width="9" style="4"/>
    <col min="3577" max="3577" width="4.625" style="4" customWidth="1"/>
    <col min="3578" max="3578" width="7.375" style="4" bestFit="1" customWidth="1"/>
    <col min="3579" max="3579" width="10.875" style="4" customWidth="1"/>
    <col min="3580" max="3580" width="3.75" style="4" bestFit="1" customWidth="1"/>
    <col min="3581" max="3581" width="7.25" style="4" customWidth="1"/>
    <col min="3582" max="3582" width="3.75" style="4" bestFit="1" customWidth="1"/>
    <col min="3583" max="3583" width="7.25" style="4" customWidth="1"/>
    <col min="3584" max="3584" width="17.125" style="4" bestFit="1" customWidth="1"/>
    <col min="3585" max="3585" width="8.125" style="4" customWidth="1"/>
    <col min="3586" max="3586" width="11.875" style="4" customWidth="1"/>
    <col min="3587" max="3587" width="9" style="4"/>
    <col min="3588" max="3588" width="4.75" style="4" customWidth="1"/>
    <col min="3589" max="3589" width="11" style="4" customWidth="1"/>
    <col min="3590" max="3590" width="10.875" style="4" customWidth="1"/>
    <col min="3591" max="3591" width="3.625" style="4" customWidth="1"/>
    <col min="3592" max="3592" width="7.25" style="4" customWidth="1"/>
    <col min="3593" max="3593" width="3.625" style="4" customWidth="1"/>
    <col min="3594" max="3594" width="7.375" style="4" customWidth="1"/>
    <col min="3595" max="3595" width="14.75" style="4" customWidth="1"/>
    <col min="3596" max="3596" width="4.625" style="4" customWidth="1"/>
    <col min="3597" max="3597" width="3.625" style="4" customWidth="1"/>
    <col min="3598" max="3598" width="9" style="4"/>
    <col min="3599" max="3600" width="4.625" style="4" customWidth="1"/>
    <col min="3601" max="3601" width="3.625" style="4" customWidth="1"/>
    <col min="3602" max="3602" width="9" style="4"/>
    <col min="3603" max="3604" width="4.625" style="4" customWidth="1"/>
    <col min="3605" max="3605" width="3.625" style="4" customWidth="1"/>
    <col min="3606" max="3606" width="9" style="4"/>
    <col min="3607" max="3608" width="4.625" style="4" customWidth="1"/>
    <col min="3609" max="3609" width="3.625" style="4" customWidth="1"/>
    <col min="3610" max="3610" width="9" style="4"/>
    <col min="3611" max="3611" width="4.625" style="4" customWidth="1"/>
    <col min="3612" max="3612" width="5.75" style="4" customWidth="1"/>
    <col min="3613" max="3830" width="9" style="4"/>
    <col min="3831" max="3831" width="11.875" style="4" bestFit="1" customWidth="1"/>
    <col min="3832" max="3832" width="9" style="4"/>
    <col min="3833" max="3833" width="4.625" style="4" customWidth="1"/>
    <col min="3834" max="3834" width="7.375" style="4" bestFit="1" customWidth="1"/>
    <col min="3835" max="3835" width="10.875" style="4" customWidth="1"/>
    <col min="3836" max="3836" width="3.75" style="4" bestFit="1" customWidth="1"/>
    <col min="3837" max="3837" width="7.25" style="4" customWidth="1"/>
    <col min="3838" max="3838" width="3.75" style="4" bestFit="1" customWidth="1"/>
    <col min="3839" max="3839" width="7.25" style="4" customWidth="1"/>
    <col min="3840" max="3840" width="17.125" style="4" bestFit="1" customWidth="1"/>
    <col min="3841" max="3841" width="8.125" style="4" customWidth="1"/>
    <col min="3842" max="3842" width="11.875" style="4" customWidth="1"/>
    <col min="3843" max="3843" width="9" style="4"/>
    <col min="3844" max="3844" width="4.75" style="4" customWidth="1"/>
    <col min="3845" max="3845" width="11" style="4" customWidth="1"/>
    <col min="3846" max="3846" width="10.875" style="4" customWidth="1"/>
    <col min="3847" max="3847" width="3.625" style="4" customWidth="1"/>
    <col min="3848" max="3848" width="7.25" style="4" customWidth="1"/>
    <col min="3849" max="3849" width="3.625" style="4" customWidth="1"/>
    <col min="3850" max="3850" width="7.375" style="4" customWidth="1"/>
    <col min="3851" max="3851" width="14.75" style="4" customWidth="1"/>
    <col min="3852" max="3852" width="4.625" style="4" customWidth="1"/>
    <col min="3853" max="3853" width="3.625" style="4" customWidth="1"/>
    <col min="3854" max="3854" width="9" style="4"/>
    <col min="3855" max="3856" width="4.625" style="4" customWidth="1"/>
    <col min="3857" max="3857" width="3.625" style="4" customWidth="1"/>
    <col min="3858" max="3858" width="9" style="4"/>
    <col min="3859" max="3860" width="4.625" style="4" customWidth="1"/>
    <col min="3861" max="3861" width="3.625" style="4" customWidth="1"/>
    <col min="3862" max="3862" width="9" style="4"/>
    <col min="3863" max="3864" width="4.625" style="4" customWidth="1"/>
    <col min="3865" max="3865" width="3.625" style="4" customWidth="1"/>
    <col min="3866" max="3866" width="9" style="4"/>
    <col min="3867" max="3867" width="4.625" style="4" customWidth="1"/>
    <col min="3868" max="3868" width="5.75" style="4" customWidth="1"/>
    <col min="3869" max="4086" width="9" style="4"/>
    <col min="4087" max="4087" width="11.875" style="4" bestFit="1" customWidth="1"/>
    <col min="4088" max="4088" width="9" style="4"/>
    <col min="4089" max="4089" width="4.625" style="4" customWidth="1"/>
    <col min="4090" max="4090" width="7.375" style="4" bestFit="1" customWidth="1"/>
    <col min="4091" max="4091" width="10.875" style="4" customWidth="1"/>
    <col min="4092" max="4092" width="3.75" style="4" bestFit="1" customWidth="1"/>
    <col min="4093" max="4093" width="7.25" style="4" customWidth="1"/>
    <col min="4094" max="4094" width="3.75" style="4" bestFit="1" customWidth="1"/>
    <col min="4095" max="4095" width="7.25" style="4" customWidth="1"/>
    <col min="4096" max="4096" width="17.125" style="4" bestFit="1" customWidth="1"/>
    <col min="4097" max="4097" width="8.125" style="4" customWidth="1"/>
    <col min="4098" max="4098" width="11.875" style="4" customWidth="1"/>
    <col min="4099" max="4099" width="9" style="4"/>
    <col min="4100" max="4100" width="4.75" style="4" customWidth="1"/>
    <col min="4101" max="4101" width="11" style="4" customWidth="1"/>
    <col min="4102" max="4102" width="10.875" style="4" customWidth="1"/>
    <col min="4103" max="4103" width="3.625" style="4" customWidth="1"/>
    <col min="4104" max="4104" width="7.25" style="4" customWidth="1"/>
    <col min="4105" max="4105" width="3.625" style="4" customWidth="1"/>
    <col min="4106" max="4106" width="7.375" style="4" customWidth="1"/>
    <col min="4107" max="4107" width="14.75" style="4" customWidth="1"/>
    <col min="4108" max="4108" width="4.625" style="4" customWidth="1"/>
    <col min="4109" max="4109" width="3.625" style="4" customWidth="1"/>
    <col min="4110" max="4110" width="9" style="4"/>
    <col min="4111" max="4112" width="4.625" style="4" customWidth="1"/>
    <col min="4113" max="4113" width="3.625" style="4" customWidth="1"/>
    <col min="4114" max="4114" width="9" style="4"/>
    <col min="4115" max="4116" width="4.625" style="4" customWidth="1"/>
    <col min="4117" max="4117" width="3.625" style="4" customWidth="1"/>
    <col min="4118" max="4118" width="9" style="4"/>
    <col min="4119" max="4120" width="4.625" style="4" customWidth="1"/>
    <col min="4121" max="4121" width="3.625" style="4" customWidth="1"/>
    <col min="4122" max="4122" width="9" style="4"/>
    <col min="4123" max="4123" width="4.625" style="4" customWidth="1"/>
    <col min="4124" max="4124" width="5.75" style="4" customWidth="1"/>
    <col min="4125" max="4342" width="9" style="4"/>
    <col min="4343" max="4343" width="11.875" style="4" bestFit="1" customWidth="1"/>
    <col min="4344" max="4344" width="9" style="4"/>
    <col min="4345" max="4345" width="4.625" style="4" customWidth="1"/>
    <col min="4346" max="4346" width="7.375" style="4" bestFit="1" customWidth="1"/>
    <col min="4347" max="4347" width="10.875" style="4" customWidth="1"/>
    <col min="4348" max="4348" width="3.75" style="4" bestFit="1" customWidth="1"/>
    <col min="4349" max="4349" width="7.25" style="4" customWidth="1"/>
    <col min="4350" max="4350" width="3.75" style="4" bestFit="1" customWidth="1"/>
    <col min="4351" max="4351" width="7.25" style="4" customWidth="1"/>
    <col min="4352" max="4352" width="17.125" style="4" bestFit="1" customWidth="1"/>
    <col min="4353" max="4353" width="8.125" style="4" customWidth="1"/>
    <col min="4354" max="4354" width="11.875" style="4" customWidth="1"/>
    <col min="4355" max="4355" width="9" style="4"/>
    <col min="4356" max="4356" width="4.75" style="4" customWidth="1"/>
    <col min="4357" max="4357" width="11" style="4" customWidth="1"/>
    <col min="4358" max="4358" width="10.875" style="4" customWidth="1"/>
    <col min="4359" max="4359" width="3.625" style="4" customWidth="1"/>
    <col min="4360" max="4360" width="7.25" style="4" customWidth="1"/>
    <col min="4361" max="4361" width="3.625" style="4" customWidth="1"/>
    <col min="4362" max="4362" width="7.375" style="4" customWidth="1"/>
    <col min="4363" max="4363" width="14.75" style="4" customWidth="1"/>
    <col min="4364" max="4364" width="4.625" style="4" customWidth="1"/>
    <col min="4365" max="4365" width="3.625" style="4" customWidth="1"/>
    <col min="4366" max="4366" width="9" style="4"/>
    <col min="4367" max="4368" width="4.625" style="4" customWidth="1"/>
    <col min="4369" max="4369" width="3.625" style="4" customWidth="1"/>
    <col min="4370" max="4370" width="9" style="4"/>
    <col min="4371" max="4372" width="4.625" style="4" customWidth="1"/>
    <col min="4373" max="4373" width="3.625" style="4" customWidth="1"/>
    <col min="4374" max="4374" width="9" style="4"/>
    <col min="4375" max="4376" width="4.625" style="4" customWidth="1"/>
    <col min="4377" max="4377" width="3.625" style="4" customWidth="1"/>
    <col min="4378" max="4378" width="9" style="4"/>
    <col min="4379" max="4379" width="4.625" style="4" customWidth="1"/>
    <col min="4380" max="4380" width="5.75" style="4" customWidth="1"/>
    <col min="4381" max="4598" width="9" style="4"/>
    <col min="4599" max="4599" width="11.875" style="4" bestFit="1" customWidth="1"/>
    <col min="4600" max="4600" width="9" style="4"/>
    <col min="4601" max="4601" width="4.625" style="4" customWidth="1"/>
    <col min="4602" max="4602" width="7.375" style="4" bestFit="1" customWidth="1"/>
    <col min="4603" max="4603" width="10.875" style="4" customWidth="1"/>
    <col min="4604" max="4604" width="3.75" style="4" bestFit="1" customWidth="1"/>
    <col min="4605" max="4605" width="7.25" style="4" customWidth="1"/>
    <col min="4606" max="4606" width="3.75" style="4" bestFit="1" customWidth="1"/>
    <col min="4607" max="4607" width="7.25" style="4" customWidth="1"/>
    <col min="4608" max="4608" width="17.125" style="4" bestFit="1" customWidth="1"/>
    <col min="4609" max="4609" width="8.125" style="4" customWidth="1"/>
    <col min="4610" max="4610" width="11.875" style="4" customWidth="1"/>
    <col min="4611" max="4611" width="9" style="4"/>
    <col min="4612" max="4612" width="4.75" style="4" customWidth="1"/>
    <col min="4613" max="4613" width="11" style="4" customWidth="1"/>
    <col min="4614" max="4614" width="10.875" style="4" customWidth="1"/>
    <col min="4615" max="4615" width="3.625" style="4" customWidth="1"/>
    <col min="4616" max="4616" width="7.25" style="4" customWidth="1"/>
    <col min="4617" max="4617" width="3.625" style="4" customWidth="1"/>
    <col min="4618" max="4618" width="7.375" style="4" customWidth="1"/>
    <col min="4619" max="4619" width="14.75" style="4" customWidth="1"/>
    <col min="4620" max="4620" width="4.625" style="4" customWidth="1"/>
    <col min="4621" max="4621" width="3.625" style="4" customWidth="1"/>
    <col min="4622" max="4622" width="9" style="4"/>
    <col min="4623" max="4624" width="4.625" style="4" customWidth="1"/>
    <col min="4625" max="4625" width="3.625" style="4" customWidth="1"/>
    <col min="4626" max="4626" width="9" style="4"/>
    <col min="4627" max="4628" width="4.625" style="4" customWidth="1"/>
    <col min="4629" max="4629" width="3.625" style="4" customWidth="1"/>
    <col min="4630" max="4630" width="9" style="4"/>
    <col min="4631" max="4632" width="4.625" style="4" customWidth="1"/>
    <col min="4633" max="4633" width="3.625" style="4" customWidth="1"/>
    <col min="4634" max="4634" width="9" style="4"/>
    <col min="4635" max="4635" width="4.625" style="4" customWidth="1"/>
    <col min="4636" max="4636" width="5.75" style="4" customWidth="1"/>
    <col min="4637" max="4854" width="9" style="4"/>
    <col min="4855" max="4855" width="11.875" style="4" bestFit="1" customWidth="1"/>
    <col min="4856" max="4856" width="9" style="4"/>
    <col min="4857" max="4857" width="4.625" style="4" customWidth="1"/>
    <col min="4858" max="4858" width="7.375" style="4" bestFit="1" customWidth="1"/>
    <col min="4859" max="4859" width="10.875" style="4" customWidth="1"/>
    <col min="4860" max="4860" width="3.75" style="4" bestFit="1" customWidth="1"/>
    <col min="4861" max="4861" width="7.25" style="4" customWidth="1"/>
    <col min="4862" max="4862" width="3.75" style="4" bestFit="1" customWidth="1"/>
    <col min="4863" max="4863" width="7.25" style="4" customWidth="1"/>
    <col min="4864" max="4864" width="17.125" style="4" bestFit="1" customWidth="1"/>
    <col min="4865" max="4865" width="8.125" style="4" customWidth="1"/>
    <col min="4866" max="4866" width="11.875" style="4" customWidth="1"/>
    <col min="4867" max="4867" width="9" style="4"/>
    <col min="4868" max="4868" width="4.75" style="4" customWidth="1"/>
    <col min="4869" max="4869" width="11" style="4" customWidth="1"/>
    <col min="4870" max="4870" width="10.875" style="4" customWidth="1"/>
    <col min="4871" max="4871" width="3.625" style="4" customWidth="1"/>
    <col min="4872" max="4872" width="7.25" style="4" customWidth="1"/>
    <col min="4873" max="4873" width="3.625" style="4" customWidth="1"/>
    <col min="4874" max="4874" width="7.375" style="4" customWidth="1"/>
    <col min="4875" max="4875" width="14.75" style="4" customWidth="1"/>
    <col min="4876" max="4876" width="4.625" style="4" customWidth="1"/>
    <col min="4877" max="4877" width="3.625" style="4" customWidth="1"/>
    <col min="4878" max="4878" width="9" style="4"/>
    <col min="4879" max="4880" width="4.625" style="4" customWidth="1"/>
    <col min="4881" max="4881" width="3.625" style="4" customWidth="1"/>
    <col min="4882" max="4882" width="9" style="4"/>
    <col min="4883" max="4884" width="4.625" style="4" customWidth="1"/>
    <col min="4885" max="4885" width="3.625" style="4" customWidth="1"/>
    <col min="4886" max="4886" width="9" style="4"/>
    <col min="4887" max="4888" width="4.625" style="4" customWidth="1"/>
    <col min="4889" max="4889" width="3.625" style="4" customWidth="1"/>
    <col min="4890" max="4890" width="9" style="4"/>
    <col min="4891" max="4891" width="4.625" style="4" customWidth="1"/>
    <col min="4892" max="4892" width="5.75" style="4" customWidth="1"/>
    <col min="4893" max="5110" width="9" style="4"/>
    <col min="5111" max="5111" width="11.875" style="4" bestFit="1" customWidth="1"/>
    <col min="5112" max="5112" width="9" style="4"/>
    <col min="5113" max="5113" width="4.625" style="4" customWidth="1"/>
    <col min="5114" max="5114" width="7.375" style="4" bestFit="1" customWidth="1"/>
    <col min="5115" max="5115" width="10.875" style="4" customWidth="1"/>
    <col min="5116" max="5116" width="3.75" style="4" bestFit="1" customWidth="1"/>
    <col min="5117" max="5117" width="7.25" style="4" customWidth="1"/>
    <col min="5118" max="5118" width="3.75" style="4" bestFit="1" customWidth="1"/>
    <col min="5119" max="5119" width="7.25" style="4" customWidth="1"/>
    <col min="5120" max="5120" width="17.125" style="4" bestFit="1" customWidth="1"/>
    <col min="5121" max="5121" width="8.125" style="4" customWidth="1"/>
    <col min="5122" max="5122" width="11.875" style="4" customWidth="1"/>
    <col min="5123" max="5123" width="9" style="4"/>
    <col min="5124" max="5124" width="4.75" style="4" customWidth="1"/>
    <col min="5125" max="5125" width="11" style="4" customWidth="1"/>
    <col min="5126" max="5126" width="10.875" style="4" customWidth="1"/>
    <col min="5127" max="5127" width="3.625" style="4" customWidth="1"/>
    <col min="5128" max="5128" width="7.25" style="4" customWidth="1"/>
    <col min="5129" max="5129" width="3.625" style="4" customWidth="1"/>
    <col min="5130" max="5130" width="7.375" style="4" customWidth="1"/>
    <col min="5131" max="5131" width="14.75" style="4" customWidth="1"/>
    <col min="5132" max="5132" width="4.625" style="4" customWidth="1"/>
    <col min="5133" max="5133" width="3.625" style="4" customWidth="1"/>
    <col min="5134" max="5134" width="9" style="4"/>
    <col min="5135" max="5136" width="4.625" style="4" customWidth="1"/>
    <col min="5137" max="5137" width="3.625" style="4" customWidth="1"/>
    <col min="5138" max="5138" width="9" style="4"/>
    <col min="5139" max="5140" width="4.625" style="4" customWidth="1"/>
    <col min="5141" max="5141" width="3.625" style="4" customWidth="1"/>
    <col min="5142" max="5142" width="9" style="4"/>
    <col min="5143" max="5144" width="4.625" style="4" customWidth="1"/>
    <col min="5145" max="5145" width="3.625" style="4" customWidth="1"/>
    <col min="5146" max="5146" width="9" style="4"/>
    <col min="5147" max="5147" width="4.625" style="4" customWidth="1"/>
    <col min="5148" max="5148" width="5.75" style="4" customWidth="1"/>
    <col min="5149" max="5366" width="9" style="4"/>
    <col min="5367" max="5367" width="11.875" style="4" bestFit="1" customWidth="1"/>
    <col min="5368" max="5368" width="9" style="4"/>
    <col min="5369" max="5369" width="4.625" style="4" customWidth="1"/>
    <col min="5370" max="5370" width="7.375" style="4" bestFit="1" customWidth="1"/>
    <col min="5371" max="5371" width="10.875" style="4" customWidth="1"/>
    <col min="5372" max="5372" width="3.75" style="4" bestFit="1" customWidth="1"/>
    <col min="5373" max="5373" width="7.25" style="4" customWidth="1"/>
    <col min="5374" max="5374" width="3.75" style="4" bestFit="1" customWidth="1"/>
    <col min="5375" max="5375" width="7.25" style="4" customWidth="1"/>
    <col min="5376" max="5376" width="17.125" style="4" bestFit="1" customWidth="1"/>
    <col min="5377" max="5377" width="8.125" style="4" customWidth="1"/>
    <col min="5378" max="5378" width="11.875" style="4" customWidth="1"/>
    <col min="5379" max="5379" width="9" style="4"/>
    <col min="5380" max="5380" width="4.75" style="4" customWidth="1"/>
    <col min="5381" max="5381" width="11" style="4" customWidth="1"/>
    <col min="5382" max="5382" width="10.875" style="4" customWidth="1"/>
    <col min="5383" max="5383" width="3.625" style="4" customWidth="1"/>
    <col min="5384" max="5384" width="7.25" style="4" customWidth="1"/>
    <col min="5385" max="5385" width="3.625" style="4" customWidth="1"/>
    <col min="5386" max="5386" width="7.375" style="4" customWidth="1"/>
    <col min="5387" max="5387" width="14.75" style="4" customWidth="1"/>
    <col min="5388" max="5388" width="4.625" style="4" customWidth="1"/>
    <col min="5389" max="5389" width="3.625" style="4" customWidth="1"/>
    <col min="5390" max="5390" width="9" style="4"/>
    <col min="5391" max="5392" width="4.625" style="4" customWidth="1"/>
    <col min="5393" max="5393" width="3.625" style="4" customWidth="1"/>
    <col min="5394" max="5394" width="9" style="4"/>
    <col min="5395" max="5396" width="4.625" style="4" customWidth="1"/>
    <col min="5397" max="5397" width="3.625" style="4" customWidth="1"/>
    <col min="5398" max="5398" width="9" style="4"/>
    <col min="5399" max="5400" width="4.625" style="4" customWidth="1"/>
    <col min="5401" max="5401" width="3.625" style="4" customWidth="1"/>
    <col min="5402" max="5402" width="9" style="4"/>
    <col min="5403" max="5403" width="4.625" style="4" customWidth="1"/>
    <col min="5404" max="5404" width="5.75" style="4" customWidth="1"/>
    <col min="5405" max="5622" width="9" style="4"/>
    <col min="5623" max="5623" width="11.875" style="4" bestFit="1" customWidth="1"/>
    <col min="5624" max="5624" width="9" style="4"/>
    <col min="5625" max="5625" width="4.625" style="4" customWidth="1"/>
    <col min="5626" max="5626" width="7.375" style="4" bestFit="1" customWidth="1"/>
    <col min="5627" max="5627" width="10.875" style="4" customWidth="1"/>
    <col min="5628" max="5628" width="3.75" style="4" bestFit="1" customWidth="1"/>
    <col min="5629" max="5629" width="7.25" style="4" customWidth="1"/>
    <col min="5630" max="5630" width="3.75" style="4" bestFit="1" customWidth="1"/>
    <col min="5631" max="5631" width="7.25" style="4" customWidth="1"/>
    <col min="5632" max="5632" width="17.125" style="4" bestFit="1" customWidth="1"/>
    <col min="5633" max="5633" width="8.125" style="4" customWidth="1"/>
    <col min="5634" max="5634" width="11.875" style="4" customWidth="1"/>
    <col min="5635" max="5635" width="9" style="4"/>
    <col min="5636" max="5636" width="4.75" style="4" customWidth="1"/>
    <col min="5637" max="5637" width="11" style="4" customWidth="1"/>
    <col min="5638" max="5638" width="10.875" style="4" customWidth="1"/>
    <col min="5639" max="5639" width="3.625" style="4" customWidth="1"/>
    <col min="5640" max="5640" width="7.25" style="4" customWidth="1"/>
    <col min="5641" max="5641" width="3.625" style="4" customWidth="1"/>
    <col min="5642" max="5642" width="7.375" style="4" customWidth="1"/>
    <col min="5643" max="5643" width="14.75" style="4" customWidth="1"/>
    <col min="5644" max="5644" width="4.625" style="4" customWidth="1"/>
    <col min="5645" max="5645" width="3.625" style="4" customWidth="1"/>
    <col min="5646" max="5646" width="9" style="4"/>
    <col min="5647" max="5648" width="4.625" style="4" customWidth="1"/>
    <col min="5649" max="5649" width="3.625" style="4" customWidth="1"/>
    <col min="5650" max="5650" width="9" style="4"/>
    <col min="5651" max="5652" width="4.625" style="4" customWidth="1"/>
    <col min="5653" max="5653" width="3.625" style="4" customWidth="1"/>
    <col min="5654" max="5654" width="9" style="4"/>
    <col min="5655" max="5656" width="4.625" style="4" customWidth="1"/>
    <col min="5657" max="5657" width="3.625" style="4" customWidth="1"/>
    <col min="5658" max="5658" width="9" style="4"/>
    <col min="5659" max="5659" width="4.625" style="4" customWidth="1"/>
    <col min="5660" max="5660" width="5.75" style="4" customWidth="1"/>
    <col min="5661" max="5878" width="9" style="4"/>
    <col min="5879" max="5879" width="11.875" style="4" bestFit="1" customWidth="1"/>
    <col min="5880" max="5880" width="9" style="4"/>
    <col min="5881" max="5881" width="4.625" style="4" customWidth="1"/>
    <col min="5882" max="5882" width="7.375" style="4" bestFit="1" customWidth="1"/>
    <col min="5883" max="5883" width="10.875" style="4" customWidth="1"/>
    <col min="5884" max="5884" width="3.75" style="4" bestFit="1" customWidth="1"/>
    <col min="5885" max="5885" width="7.25" style="4" customWidth="1"/>
    <col min="5886" max="5886" width="3.75" style="4" bestFit="1" customWidth="1"/>
    <col min="5887" max="5887" width="7.25" style="4" customWidth="1"/>
    <col min="5888" max="5888" width="17.125" style="4" bestFit="1" customWidth="1"/>
    <col min="5889" max="5889" width="8.125" style="4" customWidth="1"/>
    <col min="5890" max="5890" width="11.875" style="4" customWidth="1"/>
    <col min="5891" max="5891" width="9" style="4"/>
    <col min="5892" max="5892" width="4.75" style="4" customWidth="1"/>
    <col min="5893" max="5893" width="11" style="4" customWidth="1"/>
    <col min="5894" max="5894" width="10.875" style="4" customWidth="1"/>
    <col min="5895" max="5895" width="3.625" style="4" customWidth="1"/>
    <col min="5896" max="5896" width="7.25" style="4" customWidth="1"/>
    <col min="5897" max="5897" width="3.625" style="4" customWidth="1"/>
    <col min="5898" max="5898" width="7.375" style="4" customWidth="1"/>
    <col min="5899" max="5899" width="14.75" style="4" customWidth="1"/>
    <col min="5900" max="5900" width="4.625" style="4" customWidth="1"/>
    <col min="5901" max="5901" width="3.625" style="4" customWidth="1"/>
    <col min="5902" max="5902" width="9" style="4"/>
    <col min="5903" max="5904" width="4.625" style="4" customWidth="1"/>
    <col min="5905" max="5905" width="3.625" style="4" customWidth="1"/>
    <col min="5906" max="5906" width="9" style="4"/>
    <col min="5907" max="5908" width="4.625" style="4" customWidth="1"/>
    <col min="5909" max="5909" width="3.625" style="4" customWidth="1"/>
    <col min="5910" max="5910" width="9" style="4"/>
    <col min="5911" max="5912" width="4.625" style="4" customWidth="1"/>
    <col min="5913" max="5913" width="3.625" style="4" customWidth="1"/>
    <col min="5914" max="5914" width="9" style="4"/>
    <col min="5915" max="5915" width="4.625" style="4" customWidth="1"/>
    <col min="5916" max="5916" width="5.75" style="4" customWidth="1"/>
    <col min="5917" max="6134" width="9" style="4"/>
    <col min="6135" max="6135" width="11.875" style="4" bestFit="1" customWidth="1"/>
    <col min="6136" max="6136" width="9" style="4"/>
    <col min="6137" max="6137" width="4.625" style="4" customWidth="1"/>
    <col min="6138" max="6138" width="7.375" style="4" bestFit="1" customWidth="1"/>
    <col min="6139" max="6139" width="10.875" style="4" customWidth="1"/>
    <col min="6140" max="6140" width="3.75" style="4" bestFit="1" customWidth="1"/>
    <col min="6141" max="6141" width="7.25" style="4" customWidth="1"/>
    <col min="6142" max="6142" width="3.75" style="4" bestFit="1" customWidth="1"/>
    <col min="6143" max="6143" width="7.25" style="4" customWidth="1"/>
    <col min="6144" max="6144" width="17.125" style="4" bestFit="1" customWidth="1"/>
    <col min="6145" max="6145" width="8.125" style="4" customWidth="1"/>
    <col min="6146" max="6146" width="11.875" style="4" customWidth="1"/>
    <col min="6147" max="6147" width="9" style="4"/>
    <col min="6148" max="6148" width="4.75" style="4" customWidth="1"/>
    <col min="6149" max="6149" width="11" style="4" customWidth="1"/>
    <col min="6150" max="6150" width="10.875" style="4" customWidth="1"/>
    <col min="6151" max="6151" width="3.625" style="4" customWidth="1"/>
    <col min="6152" max="6152" width="7.25" style="4" customWidth="1"/>
    <col min="6153" max="6153" width="3.625" style="4" customWidth="1"/>
    <col min="6154" max="6154" width="7.375" style="4" customWidth="1"/>
    <col min="6155" max="6155" width="14.75" style="4" customWidth="1"/>
    <col min="6156" max="6156" width="4.625" style="4" customWidth="1"/>
    <col min="6157" max="6157" width="3.625" style="4" customWidth="1"/>
    <col min="6158" max="6158" width="9" style="4"/>
    <col min="6159" max="6160" width="4.625" style="4" customWidth="1"/>
    <col min="6161" max="6161" width="3.625" style="4" customWidth="1"/>
    <col min="6162" max="6162" width="9" style="4"/>
    <col min="6163" max="6164" width="4.625" style="4" customWidth="1"/>
    <col min="6165" max="6165" width="3.625" style="4" customWidth="1"/>
    <col min="6166" max="6166" width="9" style="4"/>
    <col min="6167" max="6168" width="4.625" style="4" customWidth="1"/>
    <col min="6169" max="6169" width="3.625" style="4" customWidth="1"/>
    <col min="6170" max="6170" width="9" style="4"/>
    <col min="6171" max="6171" width="4.625" style="4" customWidth="1"/>
    <col min="6172" max="6172" width="5.75" style="4" customWidth="1"/>
    <col min="6173" max="6390" width="9" style="4"/>
    <col min="6391" max="6391" width="11.875" style="4" bestFit="1" customWidth="1"/>
    <col min="6392" max="6392" width="9" style="4"/>
    <col min="6393" max="6393" width="4.625" style="4" customWidth="1"/>
    <col min="6394" max="6394" width="7.375" style="4" bestFit="1" customWidth="1"/>
    <col min="6395" max="6395" width="10.875" style="4" customWidth="1"/>
    <col min="6396" max="6396" width="3.75" style="4" bestFit="1" customWidth="1"/>
    <col min="6397" max="6397" width="7.25" style="4" customWidth="1"/>
    <col min="6398" max="6398" width="3.75" style="4" bestFit="1" customWidth="1"/>
    <col min="6399" max="6399" width="7.25" style="4" customWidth="1"/>
    <col min="6400" max="6400" width="17.125" style="4" bestFit="1" customWidth="1"/>
    <col min="6401" max="6401" width="8.125" style="4" customWidth="1"/>
    <col min="6402" max="6402" width="11.875" style="4" customWidth="1"/>
    <col min="6403" max="6403" width="9" style="4"/>
    <col min="6404" max="6404" width="4.75" style="4" customWidth="1"/>
    <col min="6405" max="6405" width="11" style="4" customWidth="1"/>
    <col min="6406" max="6406" width="10.875" style="4" customWidth="1"/>
    <col min="6407" max="6407" width="3.625" style="4" customWidth="1"/>
    <col min="6408" max="6408" width="7.25" style="4" customWidth="1"/>
    <col min="6409" max="6409" width="3.625" style="4" customWidth="1"/>
    <col min="6410" max="6410" width="7.375" style="4" customWidth="1"/>
    <col min="6411" max="6411" width="14.75" style="4" customWidth="1"/>
    <col min="6412" max="6412" width="4.625" style="4" customWidth="1"/>
    <col min="6413" max="6413" width="3.625" style="4" customWidth="1"/>
    <col min="6414" max="6414" width="9" style="4"/>
    <col min="6415" max="6416" width="4.625" style="4" customWidth="1"/>
    <col min="6417" max="6417" width="3.625" style="4" customWidth="1"/>
    <col min="6418" max="6418" width="9" style="4"/>
    <col min="6419" max="6420" width="4.625" style="4" customWidth="1"/>
    <col min="6421" max="6421" width="3.625" style="4" customWidth="1"/>
    <col min="6422" max="6422" width="9" style="4"/>
    <col min="6423" max="6424" width="4.625" style="4" customWidth="1"/>
    <col min="6425" max="6425" width="3.625" style="4" customWidth="1"/>
    <col min="6426" max="6426" width="9" style="4"/>
    <col min="6427" max="6427" width="4.625" style="4" customWidth="1"/>
    <col min="6428" max="6428" width="5.75" style="4" customWidth="1"/>
    <col min="6429" max="6646" width="9" style="4"/>
    <col min="6647" max="6647" width="11.875" style="4" bestFit="1" customWidth="1"/>
    <col min="6648" max="6648" width="9" style="4"/>
    <col min="6649" max="6649" width="4.625" style="4" customWidth="1"/>
    <col min="6650" max="6650" width="7.375" style="4" bestFit="1" customWidth="1"/>
    <col min="6651" max="6651" width="10.875" style="4" customWidth="1"/>
    <col min="6652" max="6652" width="3.75" style="4" bestFit="1" customWidth="1"/>
    <col min="6653" max="6653" width="7.25" style="4" customWidth="1"/>
    <col min="6654" max="6654" width="3.75" style="4" bestFit="1" customWidth="1"/>
    <col min="6655" max="6655" width="7.25" style="4" customWidth="1"/>
    <col min="6656" max="6656" width="17.125" style="4" bestFit="1" customWidth="1"/>
    <col min="6657" max="6657" width="8.125" style="4" customWidth="1"/>
    <col min="6658" max="6658" width="11.875" style="4" customWidth="1"/>
    <col min="6659" max="6659" width="9" style="4"/>
    <col min="6660" max="6660" width="4.75" style="4" customWidth="1"/>
    <col min="6661" max="6661" width="11" style="4" customWidth="1"/>
    <col min="6662" max="6662" width="10.875" style="4" customWidth="1"/>
    <col min="6663" max="6663" width="3.625" style="4" customWidth="1"/>
    <col min="6664" max="6664" width="7.25" style="4" customWidth="1"/>
    <col min="6665" max="6665" width="3.625" style="4" customWidth="1"/>
    <col min="6666" max="6666" width="7.375" style="4" customWidth="1"/>
    <col min="6667" max="6667" width="14.75" style="4" customWidth="1"/>
    <col min="6668" max="6668" width="4.625" style="4" customWidth="1"/>
    <col min="6669" max="6669" width="3.625" style="4" customWidth="1"/>
    <col min="6670" max="6670" width="9" style="4"/>
    <col min="6671" max="6672" width="4.625" style="4" customWidth="1"/>
    <col min="6673" max="6673" width="3.625" style="4" customWidth="1"/>
    <col min="6674" max="6674" width="9" style="4"/>
    <col min="6675" max="6676" width="4.625" style="4" customWidth="1"/>
    <col min="6677" max="6677" width="3.625" style="4" customWidth="1"/>
    <col min="6678" max="6678" width="9" style="4"/>
    <col min="6679" max="6680" width="4.625" style="4" customWidth="1"/>
    <col min="6681" max="6681" width="3.625" style="4" customWidth="1"/>
    <col min="6682" max="6682" width="9" style="4"/>
    <col min="6683" max="6683" width="4.625" style="4" customWidth="1"/>
    <col min="6684" max="6684" width="5.75" style="4" customWidth="1"/>
    <col min="6685" max="6902" width="9" style="4"/>
    <col min="6903" max="6903" width="11.875" style="4" bestFit="1" customWidth="1"/>
    <col min="6904" max="6904" width="9" style="4"/>
    <col min="6905" max="6905" width="4.625" style="4" customWidth="1"/>
    <col min="6906" max="6906" width="7.375" style="4" bestFit="1" customWidth="1"/>
    <col min="6907" max="6907" width="10.875" style="4" customWidth="1"/>
    <col min="6908" max="6908" width="3.75" style="4" bestFit="1" customWidth="1"/>
    <col min="6909" max="6909" width="7.25" style="4" customWidth="1"/>
    <col min="6910" max="6910" width="3.75" style="4" bestFit="1" customWidth="1"/>
    <col min="6911" max="6911" width="7.25" style="4" customWidth="1"/>
    <col min="6912" max="6912" width="17.125" style="4" bestFit="1" customWidth="1"/>
    <col min="6913" max="6913" width="8.125" style="4" customWidth="1"/>
    <col min="6914" max="6914" width="11.875" style="4" customWidth="1"/>
    <col min="6915" max="6915" width="9" style="4"/>
    <col min="6916" max="6916" width="4.75" style="4" customWidth="1"/>
    <col min="6917" max="6917" width="11" style="4" customWidth="1"/>
    <col min="6918" max="6918" width="10.875" style="4" customWidth="1"/>
    <col min="6919" max="6919" width="3.625" style="4" customWidth="1"/>
    <col min="6920" max="6920" width="7.25" style="4" customWidth="1"/>
    <col min="6921" max="6921" width="3.625" style="4" customWidth="1"/>
    <col min="6922" max="6922" width="7.375" style="4" customWidth="1"/>
    <col min="6923" max="6923" width="14.75" style="4" customWidth="1"/>
    <col min="6924" max="6924" width="4.625" style="4" customWidth="1"/>
    <col min="6925" max="6925" width="3.625" style="4" customWidth="1"/>
    <col min="6926" max="6926" width="9" style="4"/>
    <col min="6927" max="6928" width="4.625" style="4" customWidth="1"/>
    <col min="6929" max="6929" width="3.625" style="4" customWidth="1"/>
    <col min="6930" max="6930" width="9" style="4"/>
    <col min="6931" max="6932" width="4.625" style="4" customWidth="1"/>
    <col min="6933" max="6933" width="3.625" style="4" customWidth="1"/>
    <col min="6934" max="6934" width="9" style="4"/>
    <col min="6935" max="6936" width="4.625" style="4" customWidth="1"/>
    <col min="6937" max="6937" width="3.625" style="4" customWidth="1"/>
    <col min="6938" max="6938" width="9" style="4"/>
    <col min="6939" max="6939" width="4.625" style="4" customWidth="1"/>
    <col min="6940" max="6940" width="5.75" style="4" customWidth="1"/>
    <col min="6941" max="7158" width="9" style="4"/>
    <col min="7159" max="7159" width="11.875" style="4" bestFit="1" customWidth="1"/>
    <col min="7160" max="7160" width="9" style="4"/>
    <col min="7161" max="7161" width="4.625" style="4" customWidth="1"/>
    <col min="7162" max="7162" width="7.375" style="4" bestFit="1" customWidth="1"/>
    <col min="7163" max="7163" width="10.875" style="4" customWidth="1"/>
    <col min="7164" max="7164" width="3.75" style="4" bestFit="1" customWidth="1"/>
    <col min="7165" max="7165" width="7.25" style="4" customWidth="1"/>
    <col min="7166" max="7166" width="3.75" style="4" bestFit="1" customWidth="1"/>
    <col min="7167" max="7167" width="7.25" style="4" customWidth="1"/>
    <col min="7168" max="7168" width="17.125" style="4" bestFit="1" customWidth="1"/>
    <col min="7169" max="7169" width="8.125" style="4" customWidth="1"/>
    <col min="7170" max="7170" width="11.875" style="4" customWidth="1"/>
    <col min="7171" max="7171" width="9" style="4"/>
    <col min="7172" max="7172" width="4.75" style="4" customWidth="1"/>
    <col min="7173" max="7173" width="11" style="4" customWidth="1"/>
    <col min="7174" max="7174" width="10.875" style="4" customWidth="1"/>
    <col min="7175" max="7175" width="3.625" style="4" customWidth="1"/>
    <col min="7176" max="7176" width="7.25" style="4" customWidth="1"/>
    <col min="7177" max="7177" width="3.625" style="4" customWidth="1"/>
    <col min="7178" max="7178" width="7.375" style="4" customWidth="1"/>
    <col min="7179" max="7179" width="14.75" style="4" customWidth="1"/>
    <col min="7180" max="7180" width="4.625" style="4" customWidth="1"/>
    <col min="7181" max="7181" width="3.625" style="4" customWidth="1"/>
    <col min="7182" max="7182" width="9" style="4"/>
    <col min="7183" max="7184" width="4.625" style="4" customWidth="1"/>
    <col min="7185" max="7185" width="3.625" style="4" customWidth="1"/>
    <col min="7186" max="7186" width="9" style="4"/>
    <col min="7187" max="7188" width="4.625" style="4" customWidth="1"/>
    <col min="7189" max="7189" width="3.625" style="4" customWidth="1"/>
    <col min="7190" max="7190" width="9" style="4"/>
    <col min="7191" max="7192" width="4.625" style="4" customWidth="1"/>
    <col min="7193" max="7193" width="3.625" style="4" customWidth="1"/>
    <col min="7194" max="7194" width="9" style="4"/>
    <col min="7195" max="7195" width="4.625" style="4" customWidth="1"/>
    <col min="7196" max="7196" width="5.75" style="4" customWidth="1"/>
    <col min="7197" max="7414" width="9" style="4"/>
    <col min="7415" max="7415" width="11.875" style="4" bestFit="1" customWidth="1"/>
    <col min="7416" max="7416" width="9" style="4"/>
    <col min="7417" max="7417" width="4.625" style="4" customWidth="1"/>
    <col min="7418" max="7418" width="7.375" style="4" bestFit="1" customWidth="1"/>
    <col min="7419" max="7419" width="10.875" style="4" customWidth="1"/>
    <col min="7420" max="7420" width="3.75" style="4" bestFit="1" customWidth="1"/>
    <col min="7421" max="7421" width="7.25" style="4" customWidth="1"/>
    <col min="7422" max="7422" width="3.75" style="4" bestFit="1" customWidth="1"/>
    <col min="7423" max="7423" width="7.25" style="4" customWidth="1"/>
    <col min="7424" max="7424" width="17.125" style="4" bestFit="1" customWidth="1"/>
    <col min="7425" max="7425" width="8.125" style="4" customWidth="1"/>
    <col min="7426" max="7426" width="11.875" style="4" customWidth="1"/>
    <col min="7427" max="7427" width="9" style="4"/>
    <col min="7428" max="7428" width="4.75" style="4" customWidth="1"/>
    <col min="7429" max="7429" width="11" style="4" customWidth="1"/>
    <col min="7430" max="7430" width="10.875" style="4" customWidth="1"/>
    <col min="7431" max="7431" width="3.625" style="4" customWidth="1"/>
    <col min="7432" max="7432" width="7.25" style="4" customWidth="1"/>
    <col min="7433" max="7433" width="3.625" style="4" customWidth="1"/>
    <col min="7434" max="7434" width="7.375" style="4" customWidth="1"/>
    <col min="7435" max="7435" width="14.75" style="4" customWidth="1"/>
    <col min="7436" max="7436" width="4.625" style="4" customWidth="1"/>
    <col min="7437" max="7437" width="3.625" style="4" customWidth="1"/>
    <col min="7438" max="7438" width="9" style="4"/>
    <col min="7439" max="7440" width="4.625" style="4" customWidth="1"/>
    <col min="7441" max="7441" width="3.625" style="4" customWidth="1"/>
    <col min="7442" max="7442" width="9" style="4"/>
    <col min="7443" max="7444" width="4.625" style="4" customWidth="1"/>
    <col min="7445" max="7445" width="3.625" style="4" customWidth="1"/>
    <col min="7446" max="7446" width="9" style="4"/>
    <col min="7447" max="7448" width="4.625" style="4" customWidth="1"/>
    <col min="7449" max="7449" width="3.625" style="4" customWidth="1"/>
    <col min="7450" max="7450" width="9" style="4"/>
    <col min="7451" max="7451" width="4.625" style="4" customWidth="1"/>
    <col min="7452" max="7452" width="5.75" style="4" customWidth="1"/>
    <col min="7453" max="7670" width="9" style="4"/>
    <col min="7671" max="7671" width="11.875" style="4" bestFit="1" customWidth="1"/>
    <col min="7672" max="7672" width="9" style="4"/>
    <col min="7673" max="7673" width="4.625" style="4" customWidth="1"/>
    <col min="7674" max="7674" width="7.375" style="4" bestFit="1" customWidth="1"/>
    <col min="7675" max="7675" width="10.875" style="4" customWidth="1"/>
    <col min="7676" max="7676" width="3.75" style="4" bestFit="1" customWidth="1"/>
    <col min="7677" max="7677" width="7.25" style="4" customWidth="1"/>
    <col min="7678" max="7678" width="3.75" style="4" bestFit="1" customWidth="1"/>
    <col min="7679" max="7679" width="7.25" style="4" customWidth="1"/>
    <col min="7680" max="7680" width="17.125" style="4" bestFit="1" customWidth="1"/>
    <col min="7681" max="7681" width="8.125" style="4" customWidth="1"/>
    <col min="7682" max="7682" width="11.875" style="4" customWidth="1"/>
    <col min="7683" max="7683" width="9" style="4"/>
    <col min="7684" max="7684" width="4.75" style="4" customWidth="1"/>
    <col min="7685" max="7685" width="11" style="4" customWidth="1"/>
    <col min="7686" max="7686" width="10.875" style="4" customWidth="1"/>
    <col min="7687" max="7687" width="3.625" style="4" customWidth="1"/>
    <col min="7688" max="7688" width="7.25" style="4" customWidth="1"/>
    <col min="7689" max="7689" width="3.625" style="4" customWidth="1"/>
    <col min="7690" max="7690" width="7.375" style="4" customWidth="1"/>
    <col min="7691" max="7691" width="14.75" style="4" customWidth="1"/>
    <col min="7692" max="7692" width="4.625" style="4" customWidth="1"/>
    <col min="7693" max="7693" width="3.625" style="4" customWidth="1"/>
    <col min="7694" max="7694" width="9" style="4"/>
    <col min="7695" max="7696" width="4.625" style="4" customWidth="1"/>
    <col min="7697" max="7697" width="3.625" style="4" customWidth="1"/>
    <col min="7698" max="7698" width="9" style="4"/>
    <col min="7699" max="7700" width="4.625" style="4" customWidth="1"/>
    <col min="7701" max="7701" width="3.625" style="4" customWidth="1"/>
    <col min="7702" max="7702" width="9" style="4"/>
    <col min="7703" max="7704" width="4.625" style="4" customWidth="1"/>
    <col min="7705" max="7705" width="3.625" style="4" customWidth="1"/>
    <col min="7706" max="7706" width="9" style="4"/>
    <col min="7707" max="7707" width="4.625" style="4" customWidth="1"/>
    <col min="7708" max="7708" width="5.75" style="4" customWidth="1"/>
    <col min="7709" max="7926" width="9" style="4"/>
    <col min="7927" max="7927" width="11.875" style="4" bestFit="1" customWidth="1"/>
    <col min="7928" max="7928" width="9" style="4"/>
    <col min="7929" max="7929" width="4.625" style="4" customWidth="1"/>
    <col min="7930" max="7930" width="7.375" style="4" bestFit="1" customWidth="1"/>
    <col min="7931" max="7931" width="10.875" style="4" customWidth="1"/>
    <col min="7932" max="7932" width="3.75" style="4" bestFit="1" customWidth="1"/>
    <col min="7933" max="7933" width="7.25" style="4" customWidth="1"/>
    <col min="7934" max="7934" width="3.75" style="4" bestFit="1" customWidth="1"/>
    <col min="7935" max="7935" width="7.25" style="4" customWidth="1"/>
    <col min="7936" max="7936" width="17.125" style="4" bestFit="1" customWidth="1"/>
    <col min="7937" max="7937" width="8.125" style="4" customWidth="1"/>
    <col min="7938" max="7938" width="11.875" style="4" customWidth="1"/>
    <col min="7939" max="7939" width="9" style="4"/>
    <col min="7940" max="7940" width="4.75" style="4" customWidth="1"/>
    <col min="7941" max="7941" width="11" style="4" customWidth="1"/>
    <col min="7942" max="7942" width="10.875" style="4" customWidth="1"/>
    <col min="7943" max="7943" width="3.625" style="4" customWidth="1"/>
    <col min="7944" max="7944" width="7.25" style="4" customWidth="1"/>
    <col min="7945" max="7945" width="3.625" style="4" customWidth="1"/>
    <col min="7946" max="7946" width="7.375" style="4" customWidth="1"/>
    <col min="7947" max="7947" width="14.75" style="4" customWidth="1"/>
    <col min="7948" max="7948" width="4.625" style="4" customWidth="1"/>
    <col min="7949" max="7949" width="3.625" style="4" customWidth="1"/>
    <col min="7950" max="7950" width="9" style="4"/>
    <col min="7951" max="7952" width="4.625" style="4" customWidth="1"/>
    <col min="7953" max="7953" width="3.625" style="4" customWidth="1"/>
    <col min="7954" max="7954" width="9" style="4"/>
    <col min="7955" max="7956" width="4.625" style="4" customWidth="1"/>
    <col min="7957" max="7957" width="3.625" style="4" customWidth="1"/>
    <col min="7958" max="7958" width="9" style="4"/>
    <col min="7959" max="7960" width="4.625" style="4" customWidth="1"/>
    <col min="7961" max="7961" width="3.625" style="4" customWidth="1"/>
    <col min="7962" max="7962" width="9" style="4"/>
    <col min="7963" max="7963" width="4.625" style="4" customWidth="1"/>
    <col min="7964" max="7964" width="5.75" style="4" customWidth="1"/>
    <col min="7965" max="8182" width="9" style="4"/>
    <col min="8183" max="8183" width="11.875" style="4" bestFit="1" customWidth="1"/>
    <col min="8184" max="8184" width="9" style="4"/>
    <col min="8185" max="8185" width="4.625" style="4" customWidth="1"/>
    <col min="8186" max="8186" width="7.375" style="4" bestFit="1" customWidth="1"/>
    <col min="8187" max="8187" width="10.875" style="4" customWidth="1"/>
    <col min="8188" max="8188" width="3.75" style="4" bestFit="1" customWidth="1"/>
    <col min="8189" max="8189" width="7.25" style="4" customWidth="1"/>
    <col min="8190" max="8190" width="3.75" style="4" bestFit="1" customWidth="1"/>
    <col min="8191" max="8191" width="7.25" style="4" customWidth="1"/>
    <col min="8192" max="8192" width="17.125" style="4" bestFit="1" customWidth="1"/>
    <col min="8193" max="8193" width="8.125" style="4" customWidth="1"/>
    <col min="8194" max="8194" width="11.875" style="4" customWidth="1"/>
    <col min="8195" max="8195" width="9" style="4"/>
    <col min="8196" max="8196" width="4.75" style="4" customWidth="1"/>
    <col min="8197" max="8197" width="11" style="4" customWidth="1"/>
    <col min="8198" max="8198" width="10.875" style="4" customWidth="1"/>
    <col min="8199" max="8199" width="3.625" style="4" customWidth="1"/>
    <col min="8200" max="8200" width="7.25" style="4" customWidth="1"/>
    <col min="8201" max="8201" width="3.625" style="4" customWidth="1"/>
    <col min="8202" max="8202" width="7.375" style="4" customWidth="1"/>
    <col min="8203" max="8203" width="14.75" style="4" customWidth="1"/>
    <col min="8204" max="8204" width="4.625" style="4" customWidth="1"/>
    <col min="8205" max="8205" width="3.625" style="4" customWidth="1"/>
    <col min="8206" max="8206" width="9" style="4"/>
    <col min="8207" max="8208" width="4.625" style="4" customWidth="1"/>
    <col min="8209" max="8209" width="3.625" style="4" customWidth="1"/>
    <col min="8210" max="8210" width="9" style="4"/>
    <col min="8211" max="8212" width="4.625" style="4" customWidth="1"/>
    <col min="8213" max="8213" width="3.625" style="4" customWidth="1"/>
    <col min="8214" max="8214" width="9" style="4"/>
    <col min="8215" max="8216" width="4.625" style="4" customWidth="1"/>
    <col min="8217" max="8217" width="3.625" style="4" customWidth="1"/>
    <col min="8218" max="8218" width="9" style="4"/>
    <col min="8219" max="8219" width="4.625" style="4" customWidth="1"/>
    <col min="8220" max="8220" width="5.75" style="4" customWidth="1"/>
    <col min="8221" max="8438" width="9" style="4"/>
    <col min="8439" max="8439" width="11.875" style="4" bestFit="1" customWidth="1"/>
    <col min="8440" max="8440" width="9" style="4"/>
    <col min="8441" max="8441" width="4.625" style="4" customWidth="1"/>
    <col min="8442" max="8442" width="7.375" style="4" bestFit="1" customWidth="1"/>
    <col min="8443" max="8443" width="10.875" style="4" customWidth="1"/>
    <col min="8444" max="8444" width="3.75" style="4" bestFit="1" customWidth="1"/>
    <col min="8445" max="8445" width="7.25" style="4" customWidth="1"/>
    <col min="8446" max="8446" width="3.75" style="4" bestFit="1" customWidth="1"/>
    <col min="8447" max="8447" width="7.25" style="4" customWidth="1"/>
    <col min="8448" max="8448" width="17.125" style="4" bestFit="1" customWidth="1"/>
    <col min="8449" max="8449" width="8.125" style="4" customWidth="1"/>
    <col min="8450" max="8450" width="11.875" style="4" customWidth="1"/>
    <col min="8451" max="8451" width="9" style="4"/>
    <col min="8452" max="8452" width="4.75" style="4" customWidth="1"/>
    <col min="8453" max="8453" width="11" style="4" customWidth="1"/>
    <col min="8454" max="8454" width="10.875" style="4" customWidth="1"/>
    <col min="8455" max="8455" width="3.625" style="4" customWidth="1"/>
    <col min="8456" max="8456" width="7.25" style="4" customWidth="1"/>
    <col min="8457" max="8457" width="3.625" style="4" customWidth="1"/>
    <col min="8458" max="8458" width="7.375" style="4" customWidth="1"/>
    <col min="8459" max="8459" width="14.75" style="4" customWidth="1"/>
    <col min="8460" max="8460" width="4.625" style="4" customWidth="1"/>
    <col min="8461" max="8461" width="3.625" style="4" customWidth="1"/>
    <col min="8462" max="8462" width="9" style="4"/>
    <col min="8463" max="8464" width="4.625" style="4" customWidth="1"/>
    <col min="8465" max="8465" width="3.625" style="4" customWidth="1"/>
    <col min="8466" max="8466" width="9" style="4"/>
    <col min="8467" max="8468" width="4.625" style="4" customWidth="1"/>
    <col min="8469" max="8469" width="3.625" style="4" customWidth="1"/>
    <col min="8470" max="8470" width="9" style="4"/>
    <col min="8471" max="8472" width="4.625" style="4" customWidth="1"/>
    <col min="8473" max="8473" width="3.625" style="4" customWidth="1"/>
    <col min="8474" max="8474" width="9" style="4"/>
    <col min="8475" max="8475" width="4.625" style="4" customWidth="1"/>
    <col min="8476" max="8476" width="5.75" style="4" customWidth="1"/>
    <col min="8477" max="8694" width="9" style="4"/>
    <col min="8695" max="8695" width="11.875" style="4" bestFit="1" customWidth="1"/>
    <col min="8696" max="8696" width="9" style="4"/>
    <col min="8697" max="8697" width="4.625" style="4" customWidth="1"/>
    <col min="8698" max="8698" width="7.375" style="4" bestFit="1" customWidth="1"/>
    <col min="8699" max="8699" width="10.875" style="4" customWidth="1"/>
    <col min="8700" max="8700" width="3.75" style="4" bestFit="1" customWidth="1"/>
    <col min="8701" max="8701" width="7.25" style="4" customWidth="1"/>
    <col min="8702" max="8702" width="3.75" style="4" bestFit="1" customWidth="1"/>
    <col min="8703" max="8703" width="7.25" style="4" customWidth="1"/>
    <col min="8704" max="8704" width="17.125" style="4" bestFit="1" customWidth="1"/>
    <col min="8705" max="8705" width="8.125" style="4" customWidth="1"/>
    <col min="8706" max="8706" width="11.875" style="4" customWidth="1"/>
    <col min="8707" max="8707" width="9" style="4"/>
    <col min="8708" max="8708" width="4.75" style="4" customWidth="1"/>
    <col min="8709" max="8709" width="11" style="4" customWidth="1"/>
    <col min="8710" max="8710" width="10.875" style="4" customWidth="1"/>
    <col min="8711" max="8711" width="3.625" style="4" customWidth="1"/>
    <col min="8712" max="8712" width="7.25" style="4" customWidth="1"/>
    <col min="8713" max="8713" width="3.625" style="4" customWidth="1"/>
    <col min="8714" max="8714" width="7.375" style="4" customWidth="1"/>
    <col min="8715" max="8715" width="14.75" style="4" customWidth="1"/>
    <col min="8716" max="8716" width="4.625" style="4" customWidth="1"/>
    <col min="8717" max="8717" width="3.625" style="4" customWidth="1"/>
    <col min="8718" max="8718" width="9" style="4"/>
    <col min="8719" max="8720" width="4.625" style="4" customWidth="1"/>
    <col min="8721" max="8721" width="3.625" style="4" customWidth="1"/>
    <col min="8722" max="8722" width="9" style="4"/>
    <col min="8723" max="8724" width="4.625" style="4" customWidth="1"/>
    <col min="8725" max="8725" width="3.625" style="4" customWidth="1"/>
    <col min="8726" max="8726" width="9" style="4"/>
    <col min="8727" max="8728" width="4.625" style="4" customWidth="1"/>
    <col min="8729" max="8729" width="3.625" style="4" customWidth="1"/>
    <col min="8730" max="8730" width="9" style="4"/>
    <col min="8731" max="8731" width="4.625" style="4" customWidth="1"/>
    <col min="8732" max="8732" width="5.75" style="4" customWidth="1"/>
    <col min="8733" max="8950" width="9" style="4"/>
    <col min="8951" max="8951" width="11.875" style="4" bestFit="1" customWidth="1"/>
    <col min="8952" max="8952" width="9" style="4"/>
    <col min="8953" max="8953" width="4.625" style="4" customWidth="1"/>
    <col min="8954" max="8954" width="7.375" style="4" bestFit="1" customWidth="1"/>
    <col min="8955" max="8955" width="10.875" style="4" customWidth="1"/>
    <col min="8956" max="8956" width="3.75" style="4" bestFit="1" customWidth="1"/>
    <col min="8957" max="8957" width="7.25" style="4" customWidth="1"/>
    <col min="8958" max="8958" width="3.75" style="4" bestFit="1" customWidth="1"/>
    <col min="8959" max="8959" width="7.25" style="4" customWidth="1"/>
    <col min="8960" max="8960" width="17.125" style="4" bestFit="1" customWidth="1"/>
    <col min="8961" max="8961" width="8.125" style="4" customWidth="1"/>
    <col min="8962" max="8962" width="11.875" style="4" customWidth="1"/>
    <col min="8963" max="8963" width="9" style="4"/>
    <col min="8964" max="8964" width="4.75" style="4" customWidth="1"/>
    <col min="8965" max="8965" width="11" style="4" customWidth="1"/>
    <col min="8966" max="8966" width="10.875" style="4" customWidth="1"/>
    <col min="8967" max="8967" width="3.625" style="4" customWidth="1"/>
    <col min="8968" max="8968" width="7.25" style="4" customWidth="1"/>
    <col min="8969" max="8969" width="3.625" style="4" customWidth="1"/>
    <col min="8970" max="8970" width="7.375" style="4" customWidth="1"/>
    <col min="8971" max="8971" width="14.75" style="4" customWidth="1"/>
    <col min="8972" max="8972" width="4.625" style="4" customWidth="1"/>
    <col min="8973" max="8973" width="3.625" style="4" customWidth="1"/>
    <col min="8974" max="8974" width="9" style="4"/>
    <col min="8975" max="8976" width="4.625" style="4" customWidth="1"/>
    <col min="8977" max="8977" width="3.625" style="4" customWidth="1"/>
    <col min="8978" max="8978" width="9" style="4"/>
    <col min="8979" max="8980" width="4.625" style="4" customWidth="1"/>
    <col min="8981" max="8981" width="3.625" style="4" customWidth="1"/>
    <col min="8982" max="8982" width="9" style="4"/>
    <col min="8983" max="8984" width="4.625" style="4" customWidth="1"/>
    <col min="8985" max="8985" width="3.625" style="4" customWidth="1"/>
    <col min="8986" max="8986" width="9" style="4"/>
    <col min="8987" max="8987" width="4.625" style="4" customWidth="1"/>
    <col min="8988" max="8988" width="5.75" style="4" customWidth="1"/>
    <col min="8989" max="9206" width="9" style="4"/>
    <col min="9207" max="9207" width="11.875" style="4" bestFit="1" customWidth="1"/>
    <col min="9208" max="9208" width="9" style="4"/>
    <col min="9209" max="9209" width="4.625" style="4" customWidth="1"/>
    <col min="9210" max="9210" width="7.375" style="4" bestFit="1" customWidth="1"/>
    <col min="9211" max="9211" width="10.875" style="4" customWidth="1"/>
    <col min="9212" max="9212" width="3.75" style="4" bestFit="1" customWidth="1"/>
    <col min="9213" max="9213" width="7.25" style="4" customWidth="1"/>
    <col min="9214" max="9214" width="3.75" style="4" bestFit="1" customWidth="1"/>
    <col min="9215" max="9215" width="7.25" style="4" customWidth="1"/>
    <col min="9216" max="9216" width="17.125" style="4" bestFit="1" customWidth="1"/>
    <col min="9217" max="9217" width="8.125" style="4" customWidth="1"/>
    <col min="9218" max="9218" width="11.875" style="4" customWidth="1"/>
    <col min="9219" max="9219" width="9" style="4"/>
    <col min="9220" max="9220" width="4.75" style="4" customWidth="1"/>
    <col min="9221" max="9221" width="11" style="4" customWidth="1"/>
    <col min="9222" max="9222" width="10.875" style="4" customWidth="1"/>
    <col min="9223" max="9223" width="3.625" style="4" customWidth="1"/>
    <col min="9224" max="9224" width="7.25" style="4" customWidth="1"/>
    <col min="9225" max="9225" width="3.625" style="4" customWidth="1"/>
    <col min="9226" max="9226" width="7.375" style="4" customWidth="1"/>
    <col min="9227" max="9227" width="14.75" style="4" customWidth="1"/>
    <col min="9228" max="9228" width="4.625" style="4" customWidth="1"/>
    <col min="9229" max="9229" width="3.625" style="4" customWidth="1"/>
    <col min="9230" max="9230" width="9" style="4"/>
    <col min="9231" max="9232" width="4.625" style="4" customWidth="1"/>
    <col min="9233" max="9233" width="3.625" style="4" customWidth="1"/>
    <col min="9234" max="9234" width="9" style="4"/>
    <col min="9235" max="9236" width="4.625" style="4" customWidth="1"/>
    <col min="9237" max="9237" width="3.625" style="4" customWidth="1"/>
    <col min="9238" max="9238" width="9" style="4"/>
    <col min="9239" max="9240" width="4.625" style="4" customWidth="1"/>
    <col min="9241" max="9241" width="3.625" style="4" customWidth="1"/>
    <col min="9242" max="9242" width="9" style="4"/>
    <col min="9243" max="9243" width="4.625" style="4" customWidth="1"/>
    <col min="9244" max="9244" width="5.75" style="4" customWidth="1"/>
    <col min="9245" max="9462" width="9" style="4"/>
    <col min="9463" max="9463" width="11.875" style="4" bestFit="1" customWidth="1"/>
    <col min="9464" max="9464" width="9" style="4"/>
    <col min="9465" max="9465" width="4.625" style="4" customWidth="1"/>
    <col min="9466" max="9466" width="7.375" style="4" bestFit="1" customWidth="1"/>
    <col min="9467" max="9467" width="10.875" style="4" customWidth="1"/>
    <col min="9468" max="9468" width="3.75" style="4" bestFit="1" customWidth="1"/>
    <col min="9469" max="9469" width="7.25" style="4" customWidth="1"/>
    <col min="9470" max="9470" width="3.75" style="4" bestFit="1" customWidth="1"/>
    <col min="9471" max="9471" width="7.25" style="4" customWidth="1"/>
    <col min="9472" max="9472" width="17.125" style="4" bestFit="1" customWidth="1"/>
    <col min="9473" max="9473" width="8.125" style="4" customWidth="1"/>
    <col min="9474" max="9474" width="11.875" style="4" customWidth="1"/>
    <col min="9475" max="9475" width="9" style="4"/>
    <col min="9476" max="9476" width="4.75" style="4" customWidth="1"/>
    <col min="9477" max="9477" width="11" style="4" customWidth="1"/>
    <col min="9478" max="9478" width="10.875" style="4" customWidth="1"/>
    <col min="9479" max="9479" width="3.625" style="4" customWidth="1"/>
    <col min="9480" max="9480" width="7.25" style="4" customWidth="1"/>
    <col min="9481" max="9481" width="3.625" style="4" customWidth="1"/>
    <col min="9482" max="9482" width="7.375" style="4" customWidth="1"/>
    <col min="9483" max="9483" width="14.75" style="4" customWidth="1"/>
    <col min="9484" max="9484" width="4.625" style="4" customWidth="1"/>
    <col min="9485" max="9485" width="3.625" style="4" customWidth="1"/>
    <col min="9486" max="9486" width="9" style="4"/>
    <col min="9487" max="9488" width="4.625" style="4" customWidth="1"/>
    <col min="9489" max="9489" width="3.625" style="4" customWidth="1"/>
    <col min="9490" max="9490" width="9" style="4"/>
    <col min="9491" max="9492" width="4.625" style="4" customWidth="1"/>
    <col min="9493" max="9493" width="3.625" style="4" customWidth="1"/>
    <col min="9494" max="9494" width="9" style="4"/>
    <col min="9495" max="9496" width="4.625" style="4" customWidth="1"/>
    <col min="9497" max="9497" width="3.625" style="4" customWidth="1"/>
    <col min="9498" max="9498" width="9" style="4"/>
    <col min="9499" max="9499" width="4.625" style="4" customWidth="1"/>
    <col min="9500" max="9500" width="5.75" style="4" customWidth="1"/>
    <col min="9501" max="9718" width="9" style="4"/>
    <col min="9719" max="9719" width="11.875" style="4" bestFit="1" customWidth="1"/>
    <col min="9720" max="9720" width="9" style="4"/>
    <col min="9721" max="9721" width="4.625" style="4" customWidth="1"/>
    <col min="9722" max="9722" width="7.375" style="4" bestFit="1" customWidth="1"/>
    <col min="9723" max="9723" width="10.875" style="4" customWidth="1"/>
    <col min="9724" max="9724" width="3.75" style="4" bestFit="1" customWidth="1"/>
    <col min="9725" max="9725" width="7.25" style="4" customWidth="1"/>
    <col min="9726" max="9726" width="3.75" style="4" bestFit="1" customWidth="1"/>
    <col min="9727" max="9727" width="7.25" style="4" customWidth="1"/>
    <col min="9728" max="9728" width="17.125" style="4" bestFit="1" customWidth="1"/>
    <col min="9729" max="9729" width="8.125" style="4" customWidth="1"/>
    <col min="9730" max="9730" width="11.875" style="4" customWidth="1"/>
    <col min="9731" max="9731" width="9" style="4"/>
    <col min="9732" max="9732" width="4.75" style="4" customWidth="1"/>
    <col min="9733" max="9733" width="11" style="4" customWidth="1"/>
    <col min="9734" max="9734" width="10.875" style="4" customWidth="1"/>
    <col min="9735" max="9735" width="3.625" style="4" customWidth="1"/>
    <col min="9736" max="9736" width="7.25" style="4" customWidth="1"/>
    <col min="9737" max="9737" width="3.625" style="4" customWidth="1"/>
    <col min="9738" max="9738" width="7.375" style="4" customWidth="1"/>
    <col min="9739" max="9739" width="14.75" style="4" customWidth="1"/>
    <col min="9740" max="9740" width="4.625" style="4" customWidth="1"/>
    <col min="9741" max="9741" width="3.625" style="4" customWidth="1"/>
    <col min="9742" max="9742" width="9" style="4"/>
    <col min="9743" max="9744" width="4.625" style="4" customWidth="1"/>
    <col min="9745" max="9745" width="3.625" style="4" customWidth="1"/>
    <col min="9746" max="9746" width="9" style="4"/>
    <col min="9747" max="9748" width="4.625" style="4" customWidth="1"/>
    <col min="9749" max="9749" width="3.625" style="4" customWidth="1"/>
    <col min="9750" max="9750" width="9" style="4"/>
    <col min="9751" max="9752" width="4.625" style="4" customWidth="1"/>
    <col min="9753" max="9753" width="3.625" style="4" customWidth="1"/>
    <col min="9754" max="9754" width="9" style="4"/>
    <col min="9755" max="9755" width="4.625" style="4" customWidth="1"/>
    <col min="9756" max="9756" width="5.75" style="4" customWidth="1"/>
    <col min="9757" max="9974" width="9" style="4"/>
    <col min="9975" max="9975" width="11.875" style="4" bestFit="1" customWidth="1"/>
    <col min="9976" max="9976" width="9" style="4"/>
    <col min="9977" max="9977" width="4.625" style="4" customWidth="1"/>
    <col min="9978" max="9978" width="7.375" style="4" bestFit="1" customWidth="1"/>
    <col min="9979" max="9979" width="10.875" style="4" customWidth="1"/>
    <col min="9980" max="9980" width="3.75" style="4" bestFit="1" customWidth="1"/>
    <col min="9981" max="9981" width="7.25" style="4" customWidth="1"/>
    <col min="9982" max="9982" width="3.75" style="4" bestFit="1" customWidth="1"/>
    <col min="9983" max="9983" width="7.25" style="4" customWidth="1"/>
    <col min="9984" max="9984" width="17.125" style="4" bestFit="1" customWidth="1"/>
    <col min="9985" max="9985" width="8.125" style="4" customWidth="1"/>
    <col min="9986" max="9986" width="11.875" style="4" customWidth="1"/>
    <col min="9987" max="9987" width="9" style="4"/>
    <col min="9988" max="9988" width="4.75" style="4" customWidth="1"/>
    <col min="9989" max="9989" width="11" style="4" customWidth="1"/>
    <col min="9990" max="9990" width="10.875" style="4" customWidth="1"/>
    <col min="9991" max="9991" width="3.625" style="4" customWidth="1"/>
    <col min="9992" max="9992" width="7.25" style="4" customWidth="1"/>
    <col min="9993" max="9993" width="3.625" style="4" customWidth="1"/>
    <col min="9994" max="9994" width="7.375" style="4" customWidth="1"/>
    <col min="9995" max="9995" width="14.75" style="4" customWidth="1"/>
    <col min="9996" max="9996" width="4.625" style="4" customWidth="1"/>
    <col min="9997" max="9997" width="3.625" style="4" customWidth="1"/>
    <col min="9998" max="9998" width="9" style="4"/>
    <col min="9999" max="10000" width="4.625" style="4" customWidth="1"/>
    <col min="10001" max="10001" width="3.625" style="4" customWidth="1"/>
    <col min="10002" max="10002" width="9" style="4"/>
    <col min="10003" max="10004" width="4.625" style="4" customWidth="1"/>
    <col min="10005" max="10005" width="3.625" style="4" customWidth="1"/>
    <col min="10006" max="10006" width="9" style="4"/>
    <col min="10007" max="10008" width="4.625" style="4" customWidth="1"/>
    <col min="10009" max="10009" width="3.625" style="4" customWidth="1"/>
    <col min="10010" max="10010" width="9" style="4"/>
    <col min="10011" max="10011" width="4.625" style="4" customWidth="1"/>
    <col min="10012" max="10012" width="5.75" style="4" customWidth="1"/>
    <col min="10013" max="10230" width="9" style="4"/>
    <col min="10231" max="10231" width="11.875" style="4" bestFit="1" customWidth="1"/>
    <col min="10232" max="10232" width="9" style="4"/>
    <col min="10233" max="10233" width="4.625" style="4" customWidth="1"/>
    <col min="10234" max="10234" width="7.375" style="4" bestFit="1" customWidth="1"/>
    <col min="10235" max="10235" width="10.875" style="4" customWidth="1"/>
    <col min="10236" max="10236" width="3.75" style="4" bestFit="1" customWidth="1"/>
    <col min="10237" max="10237" width="7.25" style="4" customWidth="1"/>
    <col min="10238" max="10238" width="3.75" style="4" bestFit="1" customWidth="1"/>
    <col min="10239" max="10239" width="7.25" style="4" customWidth="1"/>
    <col min="10240" max="10240" width="17.125" style="4" bestFit="1" customWidth="1"/>
    <col min="10241" max="10241" width="8.125" style="4" customWidth="1"/>
    <col min="10242" max="10242" width="11.875" style="4" customWidth="1"/>
    <col min="10243" max="10243" width="9" style="4"/>
    <col min="10244" max="10244" width="4.75" style="4" customWidth="1"/>
    <col min="10245" max="10245" width="11" style="4" customWidth="1"/>
    <col min="10246" max="10246" width="10.875" style="4" customWidth="1"/>
    <col min="10247" max="10247" width="3.625" style="4" customWidth="1"/>
    <col min="10248" max="10248" width="7.25" style="4" customWidth="1"/>
    <col min="10249" max="10249" width="3.625" style="4" customWidth="1"/>
    <col min="10250" max="10250" width="7.375" style="4" customWidth="1"/>
    <col min="10251" max="10251" width="14.75" style="4" customWidth="1"/>
    <col min="10252" max="10252" width="4.625" style="4" customWidth="1"/>
    <col min="10253" max="10253" width="3.625" style="4" customWidth="1"/>
    <col min="10254" max="10254" width="9" style="4"/>
    <col min="10255" max="10256" width="4.625" style="4" customWidth="1"/>
    <col min="10257" max="10257" width="3.625" style="4" customWidth="1"/>
    <col min="10258" max="10258" width="9" style="4"/>
    <col min="10259" max="10260" width="4.625" style="4" customWidth="1"/>
    <col min="10261" max="10261" width="3.625" style="4" customWidth="1"/>
    <col min="10262" max="10262" width="9" style="4"/>
    <col min="10263" max="10264" width="4.625" style="4" customWidth="1"/>
    <col min="10265" max="10265" width="3.625" style="4" customWidth="1"/>
    <col min="10266" max="10266" width="9" style="4"/>
    <col min="10267" max="10267" width="4.625" style="4" customWidth="1"/>
    <col min="10268" max="10268" width="5.75" style="4" customWidth="1"/>
    <col min="10269" max="10486" width="9" style="4"/>
    <col min="10487" max="10487" width="11.875" style="4" bestFit="1" customWidth="1"/>
    <col min="10488" max="10488" width="9" style="4"/>
    <col min="10489" max="10489" width="4.625" style="4" customWidth="1"/>
    <col min="10490" max="10490" width="7.375" style="4" bestFit="1" customWidth="1"/>
    <col min="10491" max="10491" width="10.875" style="4" customWidth="1"/>
    <col min="10492" max="10492" width="3.75" style="4" bestFit="1" customWidth="1"/>
    <col min="10493" max="10493" width="7.25" style="4" customWidth="1"/>
    <col min="10494" max="10494" width="3.75" style="4" bestFit="1" customWidth="1"/>
    <col min="10495" max="10495" width="7.25" style="4" customWidth="1"/>
    <col min="10496" max="10496" width="17.125" style="4" bestFit="1" customWidth="1"/>
    <col min="10497" max="10497" width="8.125" style="4" customWidth="1"/>
    <col min="10498" max="10498" width="11.875" style="4" customWidth="1"/>
    <col min="10499" max="10499" width="9" style="4"/>
    <col min="10500" max="10500" width="4.75" style="4" customWidth="1"/>
    <col min="10501" max="10501" width="11" style="4" customWidth="1"/>
    <col min="10502" max="10502" width="10.875" style="4" customWidth="1"/>
    <col min="10503" max="10503" width="3.625" style="4" customWidth="1"/>
    <col min="10504" max="10504" width="7.25" style="4" customWidth="1"/>
    <col min="10505" max="10505" width="3.625" style="4" customWidth="1"/>
    <col min="10506" max="10506" width="7.375" style="4" customWidth="1"/>
    <col min="10507" max="10507" width="14.75" style="4" customWidth="1"/>
    <col min="10508" max="10508" width="4.625" style="4" customWidth="1"/>
    <col min="10509" max="10509" width="3.625" style="4" customWidth="1"/>
    <col min="10510" max="10510" width="9" style="4"/>
    <col min="10511" max="10512" width="4.625" style="4" customWidth="1"/>
    <col min="10513" max="10513" width="3.625" style="4" customWidth="1"/>
    <col min="10514" max="10514" width="9" style="4"/>
    <col min="10515" max="10516" width="4.625" style="4" customWidth="1"/>
    <col min="10517" max="10517" width="3.625" style="4" customWidth="1"/>
    <col min="10518" max="10518" width="9" style="4"/>
    <col min="10519" max="10520" width="4.625" style="4" customWidth="1"/>
    <col min="10521" max="10521" width="3.625" style="4" customWidth="1"/>
    <col min="10522" max="10522" width="9" style="4"/>
    <col min="10523" max="10523" width="4.625" style="4" customWidth="1"/>
    <col min="10524" max="10524" width="5.75" style="4" customWidth="1"/>
    <col min="10525" max="10742" width="9" style="4"/>
    <col min="10743" max="10743" width="11.875" style="4" bestFit="1" customWidth="1"/>
    <col min="10744" max="10744" width="9" style="4"/>
    <col min="10745" max="10745" width="4.625" style="4" customWidth="1"/>
    <col min="10746" max="10746" width="7.375" style="4" bestFit="1" customWidth="1"/>
    <col min="10747" max="10747" width="10.875" style="4" customWidth="1"/>
    <col min="10748" max="10748" width="3.75" style="4" bestFit="1" customWidth="1"/>
    <col min="10749" max="10749" width="7.25" style="4" customWidth="1"/>
    <col min="10750" max="10750" width="3.75" style="4" bestFit="1" customWidth="1"/>
    <col min="10751" max="10751" width="7.25" style="4" customWidth="1"/>
    <col min="10752" max="10752" width="17.125" style="4" bestFit="1" customWidth="1"/>
    <col min="10753" max="10753" width="8.125" style="4" customWidth="1"/>
    <col min="10754" max="10754" width="11.875" style="4" customWidth="1"/>
    <col min="10755" max="10755" width="9" style="4"/>
    <col min="10756" max="10756" width="4.75" style="4" customWidth="1"/>
    <col min="10757" max="10757" width="11" style="4" customWidth="1"/>
    <col min="10758" max="10758" width="10.875" style="4" customWidth="1"/>
    <col min="10759" max="10759" width="3.625" style="4" customWidth="1"/>
    <col min="10760" max="10760" width="7.25" style="4" customWidth="1"/>
    <col min="10761" max="10761" width="3.625" style="4" customWidth="1"/>
    <col min="10762" max="10762" width="7.375" style="4" customWidth="1"/>
    <col min="10763" max="10763" width="14.75" style="4" customWidth="1"/>
    <col min="10764" max="10764" width="4.625" style="4" customWidth="1"/>
    <col min="10765" max="10765" width="3.625" style="4" customWidth="1"/>
    <col min="10766" max="10766" width="9" style="4"/>
    <col min="10767" max="10768" width="4.625" style="4" customWidth="1"/>
    <col min="10769" max="10769" width="3.625" style="4" customWidth="1"/>
    <col min="10770" max="10770" width="9" style="4"/>
    <col min="10771" max="10772" width="4.625" style="4" customWidth="1"/>
    <col min="10773" max="10773" width="3.625" style="4" customWidth="1"/>
    <col min="10774" max="10774" width="9" style="4"/>
    <col min="10775" max="10776" width="4.625" style="4" customWidth="1"/>
    <col min="10777" max="10777" width="3.625" style="4" customWidth="1"/>
    <col min="10778" max="10778" width="9" style="4"/>
    <col min="10779" max="10779" width="4.625" style="4" customWidth="1"/>
    <col min="10780" max="10780" width="5.75" style="4" customWidth="1"/>
    <col min="10781" max="10998" width="9" style="4"/>
    <col min="10999" max="10999" width="11.875" style="4" bestFit="1" customWidth="1"/>
    <col min="11000" max="11000" width="9" style="4"/>
    <col min="11001" max="11001" width="4.625" style="4" customWidth="1"/>
    <col min="11002" max="11002" width="7.375" style="4" bestFit="1" customWidth="1"/>
    <col min="11003" max="11003" width="10.875" style="4" customWidth="1"/>
    <col min="11004" max="11004" width="3.75" style="4" bestFit="1" customWidth="1"/>
    <col min="11005" max="11005" width="7.25" style="4" customWidth="1"/>
    <col min="11006" max="11006" width="3.75" style="4" bestFit="1" customWidth="1"/>
    <col min="11007" max="11007" width="7.25" style="4" customWidth="1"/>
    <col min="11008" max="11008" width="17.125" style="4" bestFit="1" customWidth="1"/>
    <col min="11009" max="11009" width="8.125" style="4" customWidth="1"/>
    <col min="11010" max="11010" width="11.875" style="4" customWidth="1"/>
    <col min="11011" max="11011" width="9" style="4"/>
    <col min="11012" max="11012" width="4.75" style="4" customWidth="1"/>
    <col min="11013" max="11013" width="11" style="4" customWidth="1"/>
    <col min="11014" max="11014" width="10.875" style="4" customWidth="1"/>
    <col min="11015" max="11015" width="3.625" style="4" customWidth="1"/>
    <col min="11016" max="11016" width="7.25" style="4" customWidth="1"/>
    <col min="11017" max="11017" width="3.625" style="4" customWidth="1"/>
    <col min="11018" max="11018" width="7.375" style="4" customWidth="1"/>
    <col min="11019" max="11019" width="14.75" style="4" customWidth="1"/>
    <col min="11020" max="11020" width="4.625" style="4" customWidth="1"/>
    <col min="11021" max="11021" width="3.625" style="4" customWidth="1"/>
    <col min="11022" max="11022" width="9" style="4"/>
    <col min="11023" max="11024" width="4.625" style="4" customWidth="1"/>
    <col min="11025" max="11025" width="3.625" style="4" customWidth="1"/>
    <col min="11026" max="11026" width="9" style="4"/>
    <col min="11027" max="11028" width="4.625" style="4" customWidth="1"/>
    <col min="11029" max="11029" width="3.625" style="4" customWidth="1"/>
    <col min="11030" max="11030" width="9" style="4"/>
    <col min="11031" max="11032" width="4.625" style="4" customWidth="1"/>
    <col min="11033" max="11033" width="3.625" style="4" customWidth="1"/>
    <col min="11034" max="11034" width="9" style="4"/>
    <col min="11035" max="11035" width="4.625" style="4" customWidth="1"/>
    <col min="11036" max="11036" width="5.75" style="4" customWidth="1"/>
    <col min="11037" max="11254" width="9" style="4"/>
    <col min="11255" max="11255" width="11.875" style="4" bestFit="1" customWidth="1"/>
    <col min="11256" max="11256" width="9" style="4"/>
    <col min="11257" max="11257" width="4.625" style="4" customWidth="1"/>
    <col min="11258" max="11258" width="7.375" style="4" bestFit="1" customWidth="1"/>
    <col min="11259" max="11259" width="10.875" style="4" customWidth="1"/>
    <col min="11260" max="11260" width="3.75" style="4" bestFit="1" customWidth="1"/>
    <col min="11261" max="11261" width="7.25" style="4" customWidth="1"/>
    <col min="11262" max="11262" width="3.75" style="4" bestFit="1" customWidth="1"/>
    <col min="11263" max="11263" width="7.25" style="4" customWidth="1"/>
    <col min="11264" max="11264" width="17.125" style="4" bestFit="1" customWidth="1"/>
    <col min="11265" max="11265" width="8.125" style="4" customWidth="1"/>
    <col min="11266" max="11266" width="11.875" style="4" customWidth="1"/>
    <col min="11267" max="11267" width="9" style="4"/>
    <col min="11268" max="11268" width="4.75" style="4" customWidth="1"/>
    <col min="11269" max="11269" width="11" style="4" customWidth="1"/>
    <col min="11270" max="11270" width="10.875" style="4" customWidth="1"/>
    <col min="11271" max="11271" width="3.625" style="4" customWidth="1"/>
    <col min="11272" max="11272" width="7.25" style="4" customWidth="1"/>
    <col min="11273" max="11273" width="3.625" style="4" customWidth="1"/>
    <col min="11274" max="11274" width="7.375" style="4" customWidth="1"/>
    <col min="11275" max="11275" width="14.75" style="4" customWidth="1"/>
    <col min="11276" max="11276" width="4.625" style="4" customWidth="1"/>
    <col min="11277" max="11277" width="3.625" style="4" customWidth="1"/>
    <col min="11278" max="11278" width="9" style="4"/>
    <col min="11279" max="11280" width="4.625" style="4" customWidth="1"/>
    <col min="11281" max="11281" width="3.625" style="4" customWidth="1"/>
    <col min="11282" max="11282" width="9" style="4"/>
    <col min="11283" max="11284" width="4.625" style="4" customWidth="1"/>
    <col min="11285" max="11285" width="3.625" style="4" customWidth="1"/>
    <col min="11286" max="11286" width="9" style="4"/>
    <col min="11287" max="11288" width="4.625" style="4" customWidth="1"/>
    <col min="11289" max="11289" width="3.625" style="4" customWidth="1"/>
    <col min="11290" max="11290" width="9" style="4"/>
    <col min="11291" max="11291" width="4.625" style="4" customWidth="1"/>
    <col min="11292" max="11292" width="5.75" style="4" customWidth="1"/>
    <col min="11293" max="11510" width="9" style="4"/>
    <col min="11511" max="11511" width="11.875" style="4" bestFit="1" customWidth="1"/>
    <col min="11512" max="11512" width="9" style="4"/>
    <col min="11513" max="11513" width="4.625" style="4" customWidth="1"/>
    <col min="11514" max="11514" width="7.375" style="4" bestFit="1" customWidth="1"/>
    <col min="11515" max="11515" width="10.875" style="4" customWidth="1"/>
    <col min="11516" max="11516" width="3.75" style="4" bestFit="1" customWidth="1"/>
    <col min="11517" max="11517" width="7.25" style="4" customWidth="1"/>
    <col min="11518" max="11518" width="3.75" style="4" bestFit="1" customWidth="1"/>
    <col min="11519" max="11519" width="7.25" style="4" customWidth="1"/>
    <col min="11520" max="11520" width="17.125" style="4" bestFit="1" customWidth="1"/>
    <col min="11521" max="11521" width="8.125" style="4" customWidth="1"/>
    <col min="11522" max="11522" width="11.875" style="4" customWidth="1"/>
    <col min="11523" max="11523" width="9" style="4"/>
    <col min="11524" max="11524" width="4.75" style="4" customWidth="1"/>
    <col min="11525" max="11525" width="11" style="4" customWidth="1"/>
    <col min="11526" max="11526" width="10.875" style="4" customWidth="1"/>
    <col min="11527" max="11527" width="3.625" style="4" customWidth="1"/>
    <col min="11528" max="11528" width="7.25" style="4" customWidth="1"/>
    <col min="11529" max="11529" width="3.625" style="4" customWidth="1"/>
    <col min="11530" max="11530" width="7.375" style="4" customWidth="1"/>
    <col min="11531" max="11531" width="14.75" style="4" customWidth="1"/>
    <col min="11532" max="11532" width="4.625" style="4" customWidth="1"/>
    <col min="11533" max="11533" width="3.625" style="4" customWidth="1"/>
    <col min="11534" max="11534" width="9" style="4"/>
    <col min="11535" max="11536" width="4.625" style="4" customWidth="1"/>
    <col min="11537" max="11537" width="3.625" style="4" customWidth="1"/>
    <col min="11538" max="11538" width="9" style="4"/>
    <col min="11539" max="11540" width="4.625" style="4" customWidth="1"/>
    <col min="11541" max="11541" width="3.625" style="4" customWidth="1"/>
    <col min="11542" max="11542" width="9" style="4"/>
    <col min="11543" max="11544" width="4.625" style="4" customWidth="1"/>
    <col min="11545" max="11545" width="3.625" style="4" customWidth="1"/>
    <col min="11546" max="11546" width="9" style="4"/>
    <col min="11547" max="11547" width="4.625" style="4" customWidth="1"/>
    <col min="11548" max="11548" width="5.75" style="4" customWidth="1"/>
    <col min="11549" max="11766" width="9" style="4"/>
    <col min="11767" max="11767" width="11.875" style="4" bestFit="1" customWidth="1"/>
    <col min="11768" max="11768" width="9" style="4"/>
    <col min="11769" max="11769" width="4.625" style="4" customWidth="1"/>
    <col min="11770" max="11770" width="7.375" style="4" bestFit="1" customWidth="1"/>
    <col min="11771" max="11771" width="10.875" style="4" customWidth="1"/>
    <col min="11772" max="11772" width="3.75" style="4" bestFit="1" customWidth="1"/>
    <col min="11773" max="11773" width="7.25" style="4" customWidth="1"/>
    <col min="11774" max="11774" width="3.75" style="4" bestFit="1" customWidth="1"/>
    <col min="11775" max="11775" width="7.25" style="4" customWidth="1"/>
    <col min="11776" max="11776" width="17.125" style="4" bestFit="1" customWidth="1"/>
    <col min="11777" max="11777" width="8.125" style="4" customWidth="1"/>
    <col min="11778" max="11778" width="11.875" style="4" customWidth="1"/>
    <col min="11779" max="11779" width="9" style="4"/>
    <col min="11780" max="11780" width="4.75" style="4" customWidth="1"/>
    <col min="11781" max="11781" width="11" style="4" customWidth="1"/>
    <col min="11782" max="11782" width="10.875" style="4" customWidth="1"/>
    <col min="11783" max="11783" width="3.625" style="4" customWidth="1"/>
    <col min="11784" max="11784" width="7.25" style="4" customWidth="1"/>
    <col min="11785" max="11785" width="3.625" style="4" customWidth="1"/>
    <col min="11786" max="11786" width="7.375" style="4" customWidth="1"/>
    <col min="11787" max="11787" width="14.75" style="4" customWidth="1"/>
    <col min="11788" max="11788" width="4.625" style="4" customWidth="1"/>
    <col min="11789" max="11789" width="3.625" style="4" customWidth="1"/>
    <col min="11790" max="11790" width="9" style="4"/>
    <col min="11791" max="11792" width="4.625" style="4" customWidth="1"/>
    <col min="11793" max="11793" width="3.625" style="4" customWidth="1"/>
    <col min="11794" max="11794" width="9" style="4"/>
    <col min="11795" max="11796" width="4.625" style="4" customWidth="1"/>
    <col min="11797" max="11797" width="3.625" style="4" customWidth="1"/>
    <col min="11798" max="11798" width="9" style="4"/>
    <col min="11799" max="11800" width="4.625" style="4" customWidth="1"/>
    <col min="11801" max="11801" width="3.625" style="4" customWidth="1"/>
    <col min="11802" max="11802" width="9" style="4"/>
    <col min="11803" max="11803" width="4.625" style="4" customWidth="1"/>
    <col min="11804" max="11804" width="5.75" style="4" customWidth="1"/>
    <col min="11805" max="12022" width="9" style="4"/>
    <col min="12023" max="12023" width="11.875" style="4" bestFit="1" customWidth="1"/>
    <col min="12024" max="12024" width="9" style="4"/>
    <col min="12025" max="12025" width="4.625" style="4" customWidth="1"/>
    <col min="12026" max="12026" width="7.375" style="4" bestFit="1" customWidth="1"/>
    <col min="12027" max="12027" width="10.875" style="4" customWidth="1"/>
    <col min="12028" max="12028" width="3.75" style="4" bestFit="1" customWidth="1"/>
    <col min="12029" max="12029" width="7.25" style="4" customWidth="1"/>
    <col min="12030" max="12030" width="3.75" style="4" bestFit="1" customWidth="1"/>
    <col min="12031" max="12031" width="7.25" style="4" customWidth="1"/>
    <col min="12032" max="12032" width="17.125" style="4" bestFit="1" customWidth="1"/>
    <col min="12033" max="12033" width="8.125" style="4" customWidth="1"/>
    <col min="12034" max="12034" width="11.875" style="4" customWidth="1"/>
    <col min="12035" max="12035" width="9" style="4"/>
    <col min="12036" max="12036" width="4.75" style="4" customWidth="1"/>
    <col min="12037" max="12037" width="11" style="4" customWidth="1"/>
    <col min="12038" max="12038" width="10.875" style="4" customWidth="1"/>
    <col min="12039" max="12039" width="3.625" style="4" customWidth="1"/>
    <col min="12040" max="12040" width="7.25" style="4" customWidth="1"/>
    <col min="12041" max="12041" width="3.625" style="4" customWidth="1"/>
    <col min="12042" max="12042" width="7.375" style="4" customWidth="1"/>
    <col min="12043" max="12043" width="14.75" style="4" customWidth="1"/>
    <col min="12044" max="12044" width="4.625" style="4" customWidth="1"/>
    <col min="12045" max="12045" width="3.625" style="4" customWidth="1"/>
    <col min="12046" max="12046" width="9" style="4"/>
    <col min="12047" max="12048" width="4.625" style="4" customWidth="1"/>
    <col min="12049" max="12049" width="3.625" style="4" customWidth="1"/>
    <col min="12050" max="12050" width="9" style="4"/>
    <col min="12051" max="12052" width="4.625" style="4" customWidth="1"/>
    <col min="12053" max="12053" width="3.625" style="4" customWidth="1"/>
    <col min="12054" max="12054" width="9" style="4"/>
    <col min="12055" max="12056" width="4.625" style="4" customWidth="1"/>
    <col min="12057" max="12057" width="3.625" style="4" customWidth="1"/>
    <col min="12058" max="12058" width="9" style="4"/>
    <col min="12059" max="12059" width="4.625" style="4" customWidth="1"/>
    <col min="12060" max="12060" width="5.75" style="4" customWidth="1"/>
    <col min="12061" max="12278" width="9" style="4"/>
    <col min="12279" max="12279" width="11.875" style="4" bestFit="1" customWidth="1"/>
    <col min="12280" max="12280" width="9" style="4"/>
    <col min="12281" max="12281" width="4.625" style="4" customWidth="1"/>
    <col min="12282" max="12282" width="7.375" style="4" bestFit="1" customWidth="1"/>
    <col min="12283" max="12283" width="10.875" style="4" customWidth="1"/>
    <col min="12284" max="12284" width="3.75" style="4" bestFit="1" customWidth="1"/>
    <col min="12285" max="12285" width="7.25" style="4" customWidth="1"/>
    <col min="12286" max="12286" width="3.75" style="4" bestFit="1" customWidth="1"/>
    <col min="12287" max="12287" width="7.25" style="4" customWidth="1"/>
    <col min="12288" max="12288" width="17.125" style="4" bestFit="1" customWidth="1"/>
    <col min="12289" max="12289" width="8.125" style="4" customWidth="1"/>
    <col min="12290" max="12290" width="11.875" style="4" customWidth="1"/>
    <col min="12291" max="12291" width="9" style="4"/>
    <col min="12292" max="12292" width="4.75" style="4" customWidth="1"/>
    <col min="12293" max="12293" width="11" style="4" customWidth="1"/>
    <col min="12294" max="12294" width="10.875" style="4" customWidth="1"/>
    <col min="12295" max="12295" width="3.625" style="4" customWidth="1"/>
    <col min="12296" max="12296" width="7.25" style="4" customWidth="1"/>
    <col min="12297" max="12297" width="3.625" style="4" customWidth="1"/>
    <col min="12298" max="12298" width="7.375" style="4" customWidth="1"/>
    <col min="12299" max="12299" width="14.75" style="4" customWidth="1"/>
    <col min="12300" max="12300" width="4.625" style="4" customWidth="1"/>
    <col min="12301" max="12301" width="3.625" style="4" customWidth="1"/>
    <col min="12302" max="12302" width="9" style="4"/>
    <col min="12303" max="12304" width="4.625" style="4" customWidth="1"/>
    <col min="12305" max="12305" width="3.625" style="4" customWidth="1"/>
    <col min="12306" max="12306" width="9" style="4"/>
    <col min="12307" max="12308" width="4.625" style="4" customWidth="1"/>
    <col min="12309" max="12309" width="3.625" style="4" customWidth="1"/>
    <col min="12310" max="12310" width="9" style="4"/>
    <col min="12311" max="12312" width="4.625" style="4" customWidth="1"/>
    <col min="12313" max="12313" width="3.625" style="4" customWidth="1"/>
    <col min="12314" max="12314" width="9" style="4"/>
    <col min="12315" max="12315" width="4.625" style="4" customWidth="1"/>
    <col min="12316" max="12316" width="5.75" style="4" customWidth="1"/>
    <col min="12317" max="12534" width="9" style="4"/>
    <col min="12535" max="12535" width="11.875" style="4" bestFit="1" customWidth="1"/>
    <col min="12536" max="12536" width="9" style="4"/>
    <col min="12537" max="12537" width="4.625" style="4" customWidth="1"/>
    <col min="12538" max="12538" width="7.375" style="4" bestFit="1" customWidth="1"/>
    <col min="12539" max="12539" width="10.875" style="4" customWidth="1"/>
    <col min="12540" max="12540" width="3.75" style="4" bestFit="1" customWidth="1"/>
    <col min="12541" max="12541" width="7.25" style="4" customWidth="1"/>
    <col min="12542" max="12542" width="3.75" style="4" bestFit="1" customWidth="1"/>
    <col min="12543" max="12543" width="7.25" style="4" customWidth="1"/>
    <col min="12544" max="12544" width="17.125" style="4" bestFit="1" customWidth="1"/>
    <col min="12545" max="12545" width="8.125" style="4" customWidth="1"/>
    <col min="12546" max="12546" width="11.875" style="4" customWidth="1"/>
    <col min="12547" max="12547" width="9" style="4"/>
    <col min="12548" max="12548" width="4.75" style="4" customWidth="1"/>
    <col min="12549" max="12549" width="11" style="4" customWidth="1"/>
    <col min="12550" max="12550" width="10.875" style="4" customWidth="1"/>
    <col min="12551" max="12551" width="3.625" style="4" customWidth="1"/>
    <col min="12552" max="12552" width="7.25" style="4" customWidth="1"/>
    <col min="12553" max="12553" width="3.625" style="4" customWidth="1"/>
    <col min="12554" max="12554" width="7.375" style="4" customWidth="1"/>
    <col min="12555" max="12555" width="14.75" style="4" customWidth="1"/>
    <col min="12556" max="12556" width="4.625" style="4" customWidth="1"/>
    <col min="12557" max="12557" width="3.625" style="4" customWidth="1"/>
    <col min="12558" max="12558" width="9" style="4"/>
    <col min="12559" max="12560" width="4.625" style="4" customWidth="1"/>
    <col min="12561" max="12561" width="3.625" style="4" customWidth="1"/>
    <col min="12562" max="12562" width="9" style="4"/>
    <col min="12563" max="12564" width="4.625" style="4" customWidth="1"/>
    <col min="12565" max="12565" width="3.625" style="4" customWidth="1"/>
    <col min="12566" max="12566" width="9" style="4"/>
    <col min="12567" max="12568" width="4.625" style="4" customWidth="1"/>
    <col min="12569" max="12569" width="3.625" style="4" customWidth="1"/>
    <col min="12570" max="12570" width="9" style="4"/>
    <col min="12571" max="12571" width="4.625" style="4" customWidth="1"/>
    <col min="12572" max="12572" width="5.75" style="4" customWidth="1"/>
    <col min="12573" max="12790" width="9" style="4"/>
    <col min="12791" max="12791" width="11.875" style="4" bestFit="1" customWidth="1"/>
    <col min="12792" max="12792" width="9" style="4"/>
    <col min="12793" max="12793" width="4.625" style="4" customWidth="1"/>
    <col min="12794" max="12794" width="7.375" style="4" bestFit="1" customWidth="1"/>
    <col min="12795" max="12795" width="10.875" style="4" customWidth="1"/>
    <col min="12796" max="12796" width="3.75" style="4" bestFit="1" customWidth="1"/>
    <col min="12797" max="12797" width="7.25" style="4" customWidth="1"/>
    <col min="12798" max="12798" width="3.75" style="4" bestFit="1" customWidth="1"/>
    <col min="12799" max="12799" width="7.25" style="4" customWidth="1"/>
    <col min="12800" max="12800" width="17.125" style="4" bestFit="1" customWidth="1"/>
    <col min="12801" max="12801" width="8.125" style="4" customWidth="1"/>
    <col min="12802" max="12802" width="11.875" style="4" customWidth="1"/>
    <col min="12803" max="12803" width="9" style="4"/>
    <col min="12804" max="12804" width="4.75" style="4" customWidth="1"/>
    <col min="12805" max="12805" width="11" style="4" customWidth="1"/>
    <col min="12806" max="12806" width="10.875" style="4" customWidth="1"/>
    <col min="12807" max="12807" width="3.625" style="4" customWidth="1"/>
    <col min="12808" max="12808" width="7.25" style="4" customWidth="1"/>
    <col min="12809" max="12809" width="3.625" style="4" customWidth="1"/>
    <col min="12810" max="12810" width="7.375" style="4" customWidth="1"/>
    <col min="12811" max="12811" width="14.75" style="4" customWidth="1"/>
    <col min="12812" max="12812" width="4.625" style="4" customWidth="1"/>
    <col min="12813" max="12813" width="3.625" style="4" customWidth="1"/>
    <col min="12814" max="12814" width="9" style="4"/>
    <col min="12815" max="12816" width="4.625" style="4" customWidth="1"/>
    <col min="12817" max="12817" width="3.625" style="4" customWidth="1"/>
    <col min="12818" max="12818" width="9" style="4"/>
    <col min="12819" max="12820" width="4.625" style="4" customWidth="1"/>
    <col min="12821" max="12821" width="3.625" style="4" customWidth="1"/>
    <col min="12822" max="12822" width="9" style="4"/>
    <col min="12823" max="12824" width="4.625" style="4" customWidth="1"/>
    <col min="12825" max="12825" width="3.625" style="4" customWidth="1"/>
    <col min="12826" max="12826" width="9" style="4"/>
    <col min="12827" max="12827" width="4.625" style="4" customWidth="1"/>
    <col min="12828" max="12828" width="5.75" style="4" customWidth="1"/>
    <col min="12829" max="13046" width="9" style="4"/>
    <col min="13047" max="13047" width="11.875" style="4" bestFit="1" customWidth="1"/>
    <col min="13048" max="13048" width="9" style="4"/>
    <col min="13049" max="13049" width="4.625" style="4" customWidth="1"/>
    <col min="13050" max="13050" width="7.375" style="4" bestFit="1" customWidth="1"/>
    <col min="13051" max="13051" width="10.875" style="4" customWidth="1"/>
    <col min="13052" max="13052" width="3.75" style="4" bestFit="1" customWidth="1"/>
    <col min="13053" max="13053" width="7.25" style="4" customWidth="1"/>
    <col min="13054" max="13054" width="3.75" style="4" bestFit="1" customWidth="1"/>
    <col min="13055" max="13055" width="7.25" style="4" customWidth="1"/>
    <col min="13056" max="13056" width="17.125" style="4" bestFit="1" customWidth="1"/>
    <col min="13057" max="13057" width="8.125" style="4" customWidth="1"/>
    <col min="13058" max="13058" width="11.875" style="4" customWidth="1"/>
    <col min="13059" max="13059" width="9" style="4"/>
    <col min="13060" max="13060" width="4.75" style="4" customWidth="1"/>
    <col min="13061" max="13061" width="11" style="4" customWidth="1"/>
    <col min="13062" max="13062" width="10.875" style="4" customWidth="1"/>
    <col min="13063" max="13063" width="3.625" style="4" customWidth="1"/>
    <col min="13064" max="13064" width="7.25" style="4" customWidth="1"/>
    <col min="13065" max="13065" width="3.625" style="4" customWidth="1"/>
    <col min="13066" max="13066" width="7.375" style="4" customWidth="1"/>
    <col min="13067" max="13067" width="14.75" style="4" customWidth="1"/>
    <col min="13068" max="13068" width="4.625" style="4" customWidth="1"/>
    <col min="13069" max="13069" width="3.625" style="4" customWidth="1"/>
    <col min="13070" max="13070" width="9" style="4"/>
    <col min="13071" max="13072" width="4.625" style="4" customWidth="1"/>
    <col min="13073" max="13073" width="3.625" style="4" customWidth="1"/>
    <col min="13074" max="13074" width="9" style="4"/>
    <col min="13075" max="13076" width="4.625" style="4" customWidth="1"/>
    <col min="13077" max="13077" width="3.625" style="4" customWidth="1"/>
    <col min="13078" max="13078" width="9" style="4"/>
    <col min="13079" max="13080" width="4.625" style="4" customWidth="1"/>
    <col min="13081" max="13081" width="3.625" style="4" customWidth="1"/>
    <col min="13082" max="13082" width="9" style="4"/>
    <col min="13083" max="13083" width="4.625" style="4" customWidth="1"/>
    <col min="13084" max="13084" width="5.75" style="4" customWidth="1"/>
    <col min="13085" max="13302" width="9" style="4"/>
    <col min="13303" max="13303" width="11.875" style="4" bestFit="1" customWidth="1"/>
    <col min="13304" max="13304" width="9" style="4"/>
    <col min="13305" max="13305" width="4.625" style="4" customWidth="1"/>
    <col min="13306" max="13306" width="7.375" style="4" bestFit="1" customWidth="1"/>
    <col min="13307" max="13307" width="10.875" style="4" customWidth="1"/>
    <col min="13308" max="13308" width="3.75" style="4" bestFit="1" customWidth="1"/>
    <col min="13309" max="13309" width="7.25" style="4" customWidth="1"/>
    <col min="13310" max="13310" width="3.75" style="4" bestFit="1" customWidth="1"/>
    <col min="13311" max="13311" width="7.25" style="4" customWidth="1"/>
    <col min="13312" max="13312" width="17.125" style="4" bestFit="1" customWidth="1"/>
    <col min="13313" max="13313" width="8.125" style="4" customWidth="1"/>
    <col min="13314" max="13314" width="11.875" style="4" customWidth="1"/>
    <col min="13315" max="13315" width="9" style="4"/>
    <col min="13316" max="13316" width="4.75" style="4" customWidth="1"/>
    <col min="13317" max="13317" width="11" style="4" customWidth="1"/>
    <col min="13318" max="13318" width="10.875" style="4" customWidth="1"/>
    <col min="13319" max="13319" width="3.625" style="4" customWidth="1"/>
    <col min="13320" max="13320" width="7.25" style="4" customWidth="1"/>
    <col min="13321" max="13321" width="3.625" style="4" customWidth="1"/>
    <col min="13322" max="13322" width="7.375" style="4" customWidth="1"/>
    <col min="13323" max="13323" width="14.75" style="4" customWidth="1"/>
    <col min="13324" max="13324" width="4.625" style="4" customWidth="1"/>
    <col min="13325" max="13325" width="3.625" style="4" customWidth="1"/>
    <col min="13326" max="13326" width="9" style="4"/>
    <col min="13327" max="13328" width="4.625" style="4" customWidth="1"/>
    <col min="13329" max="13329" width="3.625" style="4" customWidth="1"/>
    <col min="13330" max="13330" width="9" style="4"/>
    <col min="13331" max="13332" width="4.625" style="4" customWidth="1"/>
    <col min="13333" max="13333" width="3.625" style="4" customWidth="1"/>
    <col min="13334" max="13334" width="9" style="4"/>
    <col min="13335" max="13336" width="4.625" style="4" customWidth="1"/>
    <col min="13337" max="13337" width="3.625" style="4" customWidth="1"/>
    <col min="13338" max="13338" width="9" style="4"/>
    <col min="13339" max="13339" width="4.625" style="4" customWidth="1"/>
    <col min="13340" max="13340" width="5.75" style="4" customWidth="1"/>
    <col min="13341" max="13558" width="9" style="4"/>
    <col min="13559" max="13559" width="11.875" style="4" bestFit="1" customWidth="1"/>
    <col min="13560" max="13560" width="9" style="4"/>
    <col min="13561" max="13561" width="4.625" style="4" customWidth="1"/>
    <col min="13562" max="13562" width="7.375" style="4" bestFit="1" customWidth="1"/>
    <col min="13563" max="13563" width="10.875" style="4" customWidth="1"/>
    <col min="13564" max="13564" width="3.75" style="4" bestFit="1" customWidth="1"/>
    <col min="13565" max="13565" width="7.25" style="4" customWidth="1"/>
    <col min="13566" max="13566" width="3.75" style="4" bestFit="1" customWidth="1"/>
    <col min="13567" max="13567" width="7.25" style="4" customWidth="1"/>
    <col min="13568" max="13568" width="17.125" style="4" bestFit="1" customWidth="1"/>
    <col min="13569" max="13569" width="8.125" style="4" customWidth="1"/>
    <col min="13570" max="13570" width="11.875" style="4" customWidth="1"/>
    <col min="13571" max="13571" width="9" style="4"/>
    <col min="13572" max="13572" width="4.75" style="4" customWidth="1"/>
    <col min="13573" max="13573" width="11" style="4" customWidth="1"/>
    <col min="13574" max="13574" width="10.875" style="4" customWidth="1"/>
    <col min="13575" max="13575" width="3.625" style="4" customWidth="1"/>
    <col min="13576" max="13576" width="7.25" style="4" customWidth="1"/>
    <col min="13577" max="13577" width="3.625" style="4" customWidth="1"/>
    <col min="13578" max="13578" width="7.375" style="4" customWidth="1"/>
    <col min="13579" max="13579" width="14.75" style="4" customWidth="1"/>
    <col min="13580" max="13580" width="4.625" style="4" customWidth="1"/>
    <col min="13581" max="13581" width="3.625" style="4" customWidth="1"/>
    <col min="13582" max="13582" width="9" style="4"/>
    <col min="13583" max="13584" width="4.625" style="4" customWidth="1"/>
    <col min="13585" max="13585" width="3.625" style="4" customWidth="1"/>
    <col min="13586" max="13586" width="9" style="4"/>
    <col min="13587" max="13588" width="4.625" style="4" customWidth="1"/>
    <col min="13589" max="13589" width="3.625" style="4" customWidth="1"/>
    <col min="13590" max="13590" width="9" style="4"/>
    <col min="13591" max="13592" width="4.625" style="4" customWidth="1"/>
    <col min="13593" max="13593" width="3.625" style="4" customWidth="1"/>
    <col min="13594" max="13594" width="9" style="4"/>
    <col min="13595" max="13595" width="4.625" style="4" customWidth="1"/>
    <col min="13596" max="13596" width="5.75" style="4" customWidth="1"/>
    <col min="13597" max="13814" width="9" style="4"/>
    <col min="13815" max="13815" width="11.875" style="4" bestFit="1" customWidth="1"/>
    <col min="13816" max="13816" width="9" style="4"/>
    <col min="13817" max="13817" width="4.625" style="4" customWidth="1"/>
    <col min="13818" max="13818" width="7.375" style="4" bestFit="1" customWidth="1"/>
    <col min="13819" max="13819" width="10.875" style="4" customWidth="1"/>
    <col min="13820" max="13820" width="3.75" style="4" bestFit="1" customWidth="1"/>
    <col min="13821" max="13821" width="7.25" style="4" customWidth="1"/>
    <col min="13822" max="13822" width="3.75" style="4" bestFit="1" customWidth="1"/>
    <col min="13823" max="13823" width="7.25" style="4" customWidth="1"/>
    <col min="13824" max="13824" width="17.125" style="4" bestFit="1" customWidth="1"/>
    <col min="13825" max="13825" width="8.125" style="4" customWidth="1"/>
    <col min="13826" max="13826" width="11.875" style="4" customWidth="1"/>
    <col min="13827" max="13827" width="9" style="4"/>
    <col min="13828" max="13828" width="4.75" style="4" customWidth="1"/>
    <col min="13829" max="13829" width="11" style="4" customWidth="1"/>
    <col min="13830" max="13830" width="10.875" style="4" customWidth="1"/>
    <col min="13831" max="13831" width="3.625" style="4" customWidth="1"/>
    <col min="13832" max="13832" width="7.25" style="4" customWidth="1"/>
    <col min="13833" max="13833" width="3.625" style="4" customWidth="1"/>
    <col min="13834" max="13834" width="7.375" style="4" customWidth="1"/>
    <col min="13835" max="13835" width="14.75" style="4" customWidth="1"/>
    <col min="13836" max="13836" width="4.625" style="4" customWidth="1"/>
    <col min="13837" max="13837" width="3.625" style="4" customWidth="1"/>
    <col min="13838" max="13838" width="9" style="4"/>
    <col min="13839" max="13840" width="4.625" style="4" customWidth="1"/>
    <col min="13841" max="13841" width="3.625" style="4" customWidth="1"/>
    <col min="13842" max="13842" width="9" style="4"/>
    <col min="13843" max="13844" width="4.625" style="4" customWidth="1"/>
    <col min="13845" max="13845" width="3.625" style="4" customWidth="1"/>
    <col min="13846" max="13846" width="9" style="4"/>
    <col min="13847" max="13848" width="4.625" style="4" customWidth="1"/>
    <col min="13849" max="13849" width="3.625" style="4" customWidth="1"/>
    <col min="13850" max="13850" width="9" style="4"/>
    <col min="13851" max="13851" width="4.625" style="4" customWidth="1"/>
    <col min="13852" max="13852" width="5.75" style="4" customWidth="1"/>
    <col min="13853" max="14070" width="9" style="4"/>
    <col min="14071" max="14071" width="11.875" style="4" bestFit="1" customWidth="1"/>
    <col min="14072" max="14072" width="9" style="4"/>
    <col min="14073" max="14073" width="4.625" style="4" customWidth="1"/>
    <col min="14074" max="14074" width="7.375" style="4" bestFit="1" customWidth="1"/>
    <col min="14075" max="14075" width="10.875" style="4" customWidth="1"/>
    <col min="14076" max="14076" width="3.75" style="4" bestFit="1" customWidth="1"/>
    <col min="14077" max="14077" width="7.25" style="4" customWidth="1"/>
    <col min="14078" max="14078" width="3.75" style="4" bestFit="1" customWidth="1"/>
    <col min="14079" max="14079" width="7.25" style="4" customWidth="1"/>
    <col min="14080" max="14080" width="17.125" style="4" bestFit="1" customWidth="1"/>
    <col min="14081" max="14081" width="8.125" style="4" customWidth="1"/>
    <col min="14082" max="14082" width="11.875" style="4" customWidth="1"/>
    <col min="14083" max="14083" width="9" style="4"/>
    <col min="14084" max="14084" width="4.75" style="4" customWidth="1"/>
    <col min="14085" max="14085" width="11" style="4" customWidth="1"/>
    <col min="14086" max="14086" width="10.875" style="4" customWidth="1"/>
    <col min="14087" max="14087" width="3.625" style="4" customWidth="1"/>
    <col min="14088" max="14088" width="7.25" style="4" customWidth="1"/>
    <col min="14089" max="14089" width="3.625" style="4" customWidth="1"/>
    <col min="14090" max="14090" width="7.375" style="4" customWidth="1"/>
    <col min="14091" max="14091" width="14.75" style="4" customWidth="1"/>
    <col min="14092" max="14092" width="4.625" style="4" customWidth="1"/>
    <col min="14093" max="14093" width="3.625" style="4" customWidth="1"/>
    <col min="14094" max="14094" width="9" style="4"/>
    <col min="14095" max="14096" width="4.625" style="4" customWidth="1"/>
    <col min="14097" max="14097" width="3.625" style="4" customWidth="1"/>
    <col min="14098" max="14098" width="9" style="4"/>
    <col min="14099" max="14100" width="4.625" style="4" customWidth="1"/>
    <col min="14101" max="14101" width="3.625" style="4" customWidth="1"/>
    <col min="14102" max="14102" width="9" style="4"/>
    <col min="14103" max="14104" width="4.625" style="4" customWidth="1"/>
    <col min="14105" max="14105" width="3.625" style="4" customWidth="1"/>
    <col min="14106" max="14106" width="9" style="4"/>
    <col min="14107" max="14107" width="4.625" style="4" customWidth="1"/>
    <col min="14108" max="14108" width="5.75" style="4" customWidth="1"/>
    <col min="14109" max="14326" width="9" style="4"/>
    <col min="14327" max="14327" width="11.875" style="4" bestFit="1" customWidth="1"/>
    <col min="14328" max="14328" width="9" style="4"/>
    <col min="14329" max="14329" width="4.625" style="4" customWidth="1"/>
    <col min="14330" max="14330" width="7.375" style="4" bestFit="1" customWidth="1"/>
    <col min="14331" max="14331" width="10.875" style="4" customWidth="1"/>
    <col min="14332" max="14332" width="3.75" style="4" bestFit="1" customWidth="1"/>
    <col min="14333" max="14333" width="7.25" style="4" customWidth="1"/>
    <col min="14334" max="14334" width="3.75" style="4" bestFit="1" customWidth="1"/>
    <col min="14335" max="14335" width="7.25" style="4" customWidth="1"/>
    <col min="14336" max="14336" width="17.125" style="4" bestFit="1" customWidth="1"/>
    <col min="14337" max="14337" width="8.125" style="4" customWidth="1"/>
    <col min="14338" max="14338" width="11.875" style="4" customWidth="1"/>
    <col min="14339" max="14339" width="9" style="4"/>
    <col min="14340" max="14340" width="4.75" style="4" customWidth="1"/>
    <col min="14341" max="14341" width="11" style="4" customWidth="1"/>
    <col min="14342" max="14342" width="10.875" style="4" customWidth="1"/>
    <col min="14343" max="14343" width="3.625" style="4" customWidth="1"/>
    <col min="14344" max="14344" width="7.25" style="4" customWidth="1"/>
    <col min="14345" max="14345" width="3.625" style="4" customWidth="1"/>
    <col min="14346" max="14346" width="7.375" style="4" customWidth="1"/>
    <col min="14347" max="14347" width="14.75" style="4" customWidth="1"/>
    <col min="14348" max="14348" width="4.625" style="4" customWidth="1"/>
    <col min="14349" max="14349" width="3.625" style="4" customWidth="1"/>
    <col min="14350" max="14350" width="9" style="4"/>
    <col min="14351" max="14352" width="4.625" style="4" customWidth="1"/>
    <col min="14353" max="14353" width="3.625" style="4" customWidth="1"/>
    <col min="14354" max="14354" width="9" style="4"/>
    <col min="14355" max="14356" width="4.625" style="4" customWidth="1"/>
    <col min="14357" max="14357" width="3.625" style="4" customWidth="1"/>
    <col min="14358" max="14358" width="9" style="4"/>
    <col min="14359" max="14360" width="4.625" style="4" customWidth="1"/>
    <col min="14361" max="14361" width="3.625" style="4" customWidth="1"/>
    <col min="14362" max="14362" width="9" style="4"/>
    <col min="14363" max="14363" width="4.625" style="4" customWidth="1"/>
    <col min="14364" max="14364" width="5.75" style="4" customWidth="1"/>
    <col min="14365" max="14582" width="9" style="4"/>
    <col min="14583" max="14583" width="11.875" style="4" bestFit="1" customWidth="1"/>
    <col min="14584" max="14584" width="9" style="4"/>
    <col min="14585" max="14585" width="4.625" style="4" customWidth="1"/>
    <col min="14586" max="14586" width="7.375" style="4" bestFit="1" customWidth="1"/>
    <col min="14587" max="14587" width="10.875" style="4" customWidth="1"/>
    <col min="14588" max="14588" width="3.75" style="4" bestFit="1" customWidth="1"/>
    <col min="14589" max="14589" width="7.25" style="4" customWidth="1"/>
    <col min="14590" max="14590" width="3.75" style="4" bestFit="1" customWidth="1"/>
    <col min="14591" max="14591" width="7.25" style="4" customWidth="1"/>
    <col min="14592" max="14592" width="17.125" style="4" bestFit="1" customWidth="1"/>
    <col min="14593" max="14593" width="8.125" style="4" customWidth="1"/>
    <col min="14594" max="14594" width="11.875" style="4" customWidth="1"/>
    <col min="14595" max="14595" width="9" style="4"/>
    <col min="14596" max="14596" width="4.75" style="4" customWidth="1"/>
    <col min="14597" max="14597" width="11" style="4" customWidth="1"/>
    <col min="14598" max="14598" width="10.875" style="4" customWidth="1"/>
    <col min="14599" max="14599" width="3.625" style="4" customWidth="1"/>
    <col min="14600" max="14600" width="7.25" style="4" customWidth="1"/>
    <col min="14601" max="14601" width="3.625" style="4" customWidth="1"/>
    <col min="14602" max="14602" width="7.375" style="4" customWidth="1"/>
    <col min="14603" max="14603" width="14.75" style="4" customWidth="1"/>
    <col min="14604" max="14604" width="4.625" style="4" customWidth="1"/>
    <col min="14605" max="14605" width="3.625" style="4" customWidth="1"/>
    <col min="14606" max="14606" width="9" style="4"/>
    <col min="14607" max="14608" width="4.625" style="4" customWidth="1"/>
    <col min="14609" max="14609" width="3.625" style="4" customWidth="1"/>
    <col min="14610" max="14610" width="9" style="4"/>
    <col min="14611" max="14612" width="4.625" style="4" customWidth="1"/>
    <col min="14613" max="14613" width="3.625" style="4" customWidth="1"/>
    <col min="14614" max="14614" width="9" style="4"/>
    <col min="14615" max="14616" width="4.625" style="4" customWidth="1"/>
    <col min="14617" max="14617" width="3.625" style="4" customWidth="1"/>
    <col min="14618" max="14618" width="9" style="4"/>
    <col min="14619" max="14619" width="4.625" style="4" customWidth="1"/>
    <col min="14620" max="14620" width="5.75" style="4" customWidth="1"/>
    <col min="14621" max="14838" width="9" style="4"/>
    <col min="14839" max="14839" width="11.875" style="4" bestFit="1" customWidth="1"/>
    <col min="14840" max="14840" width="9" style="4"/>
    <col min="14841" max="14841" width="4.625" style="4" customWidth="1"/>
    <col min="14842" max="14842" width="7.375" style="4" bestFit="1" customWidth="1"/>
    <col min="14843" max="14843" width="10.875" style="4" customWidth="1"/>
    <col min="14844" max="14844" width="3.75" style="4" bestFit="1" customWidth="1"/>
    <col min="14845" max="14845" width="7.25" style="4" customWidth="1"/>
    <col min="14846" max="14846" width="3.75" style="4" bestFit="1" customWidth="1"/>
    <col min="14847" max="14847" width="7.25" style="4" customWidth="1"/>
    <col min="14848" max="14848" width="17.125" style="4" bestFit="1" customWidth="1"/>
    <col min="14849" max="14849" width="8.125" style="4" customWidth="1"/>
    <col min="14850" max="14850" width="11.875" style="4" customWidth="1"/>
    <col min="14851" max="14851" width="9" style="4"/>
    <col min="14852" max="14852" width="4.75" style="4" customWidth="1"/>
    <col min="14853" max="14853" width="11" style="4" customWidth="1"/>
    <col min="14854" max="14854" width="10.875" style="4" customWidth="1"/>
    <col min="14855" max="14855" width="3.625" style="4" customWidth="1"/>
    <col min="14856" max="14856" width="7.25" style="4" customWidth="1"/>
    <col min="14857" max="14857" width="3.625" style="4" customWidth="1"/>
    <col min="14858" max="14858" width="7.375" style="4" customWidth="1"/>
    <col min="14859" max="14859" width="14.75" style="4" customWidth="1"/>
    <col min="14860" max="14860" width="4.625" style="4" customWidth="1"/>
    <col min="14861" max="14861" width="3.625" style="4" customWidth="1"/>
    <col min="14862" max="14862" width="9" style="4"/>
    <col min="14863" max="14864" width="4.625" style="4" customWidth="1"/>
    <col min="14865" max="14865" width="3.625" style="4" customWidth="1"/>
    <col min="14866" max="14866" width="9" style="4"/>
    <col min="14867" max="14868" width="4.625" style="4" customWidth="1"/>
    <col min="14869" max="14869" width="3.625" style="4" customWidth="1"/>
    <col min="14870" max="14870" width="9" style="4"/>
    <col min="14871" max="14872" width="4.625" style="4" customWidth="1"/>
    <col min="14873" max="14873" width="3.625" style="4" customWidth="1"/>
    <col min="14874" max="14874" width="9" style="4"/>
    <col min="14875" max="14875" width="4.625" style="4" customWidth="1"/>
    <col min="14876" max="14876" width="5.75" style="4" customWidth="1"/>
    <col min="14877" max="15094" width="9" style="4"/>
    <col min="15095" max="15095" width="11.875" style="4" bestFit="1" customWidth="1"/>
    <col min="15096" max="15096" width="9" style="4"/>
    <col min="15097" max="15097" width="4.625" style="4" customWidth="1"/>
    <col min="15098" max="15098" width="7.375" style="4" bestFit="1" customWidth="1"/>
    <col min="15099" max="15099" width="10.875" style="4" customWidth="1"/>
    <col min="15100" max="15100" width="3.75" style="4" bestFit="1" customWidth="1"/>
    <col min="15101" max="15101" width="7.25" style="4" customWidth="1"/>
    <col min="15102" max="15102" width="3.75" style="4" bestFit="1" customWidth="1"/>
    <col min="15103" max="15103" width="7.25" style="4" customWidth="1"/>
    <col min="15104" max="15104" width="17.125" style="4" bestFit="1" customWidth="1"/>
    <col min="15105" max="15105" width="8.125" style="4" customWidth="1"/>
    <col min="15106" max="15106" width="11.875" style="4" customWidth="1"/>
    <col min="15107" max="15107" width="9" style="4"/>
    <col min="15108" max="15108" width="4.75" style="4" customWidth="1"/>
    <col min="15109" max="15109" width="11" style="4" customWidth="1"/>
    <col min="15110" max="15110" width="10.875" style="4" customWidth="1"/>
    <col min="15111" max="15111" width="3.625" style="4" customWidth="1"/>
    <col min="15112" max="15112" width="7.25" style="4" customWidth="1"/>
    <col min="15113" max="15113" width="3.625" style="4" customWidth="1"/>
    <col min="15114" max="15114" width="7.375" style="4" customWidth="1"/>
    <col min="15115" max="15115" width="14.75" style="4" customWidth="1"/>
    <col min="15116" max="15116" width="4.625" style="4" customWidth="1"/>
    <col min="15117" max="15117" width="3.625" style="4" customWidth="1"/>
    <col min="15118" max="15118" width="9" style="4"/>
    <col min="15119" max="15120" width="4.625" style="4" customWidth="1"/>
    <col min="15121" max="15121" width="3.625" style="4" customWidth="1"/>
    <col min="15122" max="15122" width="9" style="4"/>
    <col min="15123" max="15124" width="4.625" style="4" customWidth="1"/>
    <col min="15125" max="15125" width="3.625" style="4" customWidth="1"/>
    <col min="15126" max="15126" width="9" style="4"/>
    <col min="15127" max="15128" width="4.625" style="4" customWidth="1"/>
    <col min="15129" max="15129" width="3.625" style="4" customWidth="1"/>
    <col min="15130" max="15130" width="9" style="4"/>
    <col min="15131" max="15131" width="4.625" style="4" customWidth="1"/>
    <col min="15132" max="15132" width="5.75" style="4" customWidth="1"/>
    <col min="15133" max="15350" width="9" style="4"/>
    <col min="15351" max="15351" width="11.875" style="4" bestFit="1" customWidth="1"/>
    <col min="15352" max="15352" width="9" style="4"/>
    <col min="15353" max="15353" width="4.625" style="4" customWidth="1"/>
    <col min="15354" max="15354" width="7.375" style="4" bestFit="1" customWidth="1"/>
    <col min="15355" max="15355" width="10.875" style="4" customWidth="1"/>
    <col min="15356" max="15356" width="3.75" style="4" bestFit="1" customWidth="1"/>
    <col min="15357" max="15357" width="7.25" style="4" customWidth="1"/>
    <col min="15358" max="15358" width="3.75" style="4" bestFit="1" customWidth="1"/>
    <col min="15359" max="15359" width="7.25" style="4" customWidth="1"/>
    <col min="15360" max="15360" width="17.125" style="4" bestFit="1" customWidth="1"/>
    <col min="15361" max="15361" width="8.125" style="4" customWidth="1"/>
    <col min="15362" max="15362" width="11.875" style="4" customWidth="1"/>
    <col min="15363" max="15363" width="9" style="4"/>
    <col min="15364" max="15364" width="4.75" style="4" customWidth="1"/>
    <col min="15365" max="15365" width="11" style="4" customWidth="1"/>
    <col min="15366" max="15366" width="10.875" style="4" customWidth="1"/>
    <col min="15367" max="15367" width="3.625" style="4" customWidth="1"/>
    <col min="15368" max="15368" width="7.25" style="4" customWidth="1"/>
    <col min="15369" max="15369" width="3.625" style="4" customWidth="1"/>
    <col min="15370" max="15370" width="7.375" style="4" customWidth="1"/>
    <col min="15371" max="15371" width="14.75" style="4" customWidth="1"/>
    <col min="15372" max="15372" width="4.625" style="4" customWidth="1"/>
    <col min="15373" max="15373" width="3.625" style="4" customWidth="1"/>
    <col min="15374" max="15374" width="9" style="4"/>
    <col min="15375" max="15376" width="4.625" style="4" customWidth="1"/>
    <col min="15377" max="15377" width="3.625" style="4" customWidth="1"/>
    <col min="15378" max="15378" width="9" style="4"/>
    <col min="15379" max="15380" width="4.625" style="4" customWidth="1"/>
    <col min="15381" max="15381" width="3.625" style="4" customWidth="1"/>
    <col min="15382" max="15382" width="9" style="4"/>
    <col min="15383" max="15384" width="4.625" style="4" customWidth="1"/>
    <col min="15385" max="15385" width="3.625" style="4" customWidth="1"/>
    <col min="15386" max="15386" width="9" style="4"/>
    <col min="15387" max="15387" width="4.625" style="4" customWidth="1"/>
    <col min="15388" max="15388" width="5.75" style="4" customWidth="1"/>
    <col min="15389" max="15606" width="9" style="4"/>
    <col min="15607" max="15607" width="11.875" style="4" bestFit="1" customWidth="1"/>
    <col min="15608" max="15608" width="9" style="4"/>
    <col min="15609" max="15609" width="4.625" style="4" customWidth="1"/>
    <col min="15610" max="15610" width="7.375" style="4" bestFit="1" customWidth="1"/>
    <col min="15611" max="15611" width="10.875" style="4" customWidth="1"/>
    <col min="15612" max="15612" width="3.75" style="4" bestFit="1" customWidth="1"/>
    <col min="15613" max="15613" width="7.25" style="4" customWidth="1"/>
    <col min="15614" max="15614" width="3.75" style="4" bestFit="1" customWidth="1"/>
    <col min="15615" max="15615" width="7.25" style="4" customWidth="1"/>
    <col min="15616" max="15616" width="17.125" style="4" bestFit="1" customWidth="1"/>
    <col min="15617" max="15617" width="8.125" style="4" customWidth="1"/>
    <col min="15618" max="15618" width="11.875" style="4" customWidth="1"/>
    <col min="15619" max="15619" width="9" style="4"/>
    <col min="15620" max="15620" width="4.75" style="4" customWidth="1"/>
    <col min="15621" max="15621" width="11" style="4" customWidth="1"/>
    <col min="15622" max="15622" width="10.875" style="4" customWidth="1"/>
    <col min="15623" max="15623" width="3.625" style="4" customWidth="1"/>
    <col min="15624" max="15624" width="7.25" style="4" customWidth="1"/>
    <col min="15625" max="15625" width="3.625" style="4" customWidth="1"/>
    <col min="15626" max="15626" width="7.375" style="4" customWidth="1"/>
    <col min="15627" max="15627" width="14.75" style="4" customWidth="1"/>
    <col min="15628" max="15628" width="4.625" style="4" customWidth="1"/>
    <col min="15629" max="15629" width="3.625" style="4" customWidth="1"/>
    <col min="15630" max="15630" width="9" style="4"/>
    <col min="15631" max="15632" width="4.625" style="4" customWidth="1"/>
    <col min="15633" max="15633" width="3.625" style="4" customWidth="1"/>
    <col min="15634" max="15634" width="9" style="4"/>
    <col min="15635" max="15636" width="4.625" style="4" customWidth="1"/>
    <col min="15637" max="15637" width="3.625" style="4" customWidth="1"/>
    <col min="15638" max="15638" width="9" style="4"/>
    <col min="15639" max="15640" width="4.625" style="4" customWidth="1"/>
    <col min="15641" max="15641" width="3.625" style="4" customWidth="1"/>
    <col min="15642" max="15642" width="9" style="4"/>
    <col min="15643" max="15643" width="4.625" style="4" customWidth="1"/>
    <col min="15644" max="15644" width="5.75" style="4" customWidth="1"/>
    <col min="15645" max="15862" width="9" style="4"/>
    <col min="15863" max="15863" width="11.875" style="4" bestFit="1" customWidth="1"/>
    <col min="15864" max="15864" width="9" style="4"/>
    <col min="15865" max="15865" width="4.625" style="4" customWidth="1"/>
    <col min="15866" max="15866" width="7.375" style="4" bestFit="1" customWidth="1"/>
    <col min="15867" max="15867" width="10.875" style="4" customWidth="1"/>
    <col min="15868" max="15868" width="3.75" style="4" bestFit="1" customWidth="1"/>
    <col min="15869" max="15869" width="7.25" style="4" customWidth="1"/>
    <col min="15870" max="15870" width="3.75" style="4" bestFit="1" customWidth="1"/>
    <col min="15871" max="15871" width="7.25" style="4" customWidth="1"/>
    <col min="15872" max="15872" width="17.125" style="4" bestFit="1" customWidth="1"/>
    <col min="15873" max="15873" width="8.125" style="4" customWidth="1"/>
    <col min="15874" max="15874" width="11.875" style="4" customWidth="1"/>
    <col min="15875" max="15875" width="9" style="4"/>
    <col min="15876" max="15876" width="4.75" style="4" customWidth="1"/>
    <col min="15877" max="15877" width="11" style="4" customWidth="1"/>
    <col min="15878" max="15878" width="10.875" style="4" customWidth="1"/>
    <col min="15879" max="15879" width="3.625" style="4" customWidth="1"/>
    <col min="15880" max="15880" width="7.25" style="4" customWidth="1"/>
    <col min="15881" max="15881" width="3.625" style="4" customWidth="1"/>
    <col min="15882" max="15882" width="7.375" style="4" customWidth="1"/>
    <col min="15883" max="15883" width="14.75" style="4" customWidth="1"/>
    <col min="15884" max="15884" width="4.625" style="4" customWidth="1"/>
    <col min="15885" max="15885" width="3.625" style="4" customWidth="1"/>
    <col min="15886" max="15886" width="9" style="4"/>
    <col min="15887" max="15888" width="4.625" style="4" customWidth="1"/>
    <col min="15889" max="15889" width="3.625" style="4" customWidth="1"/>
    <col min="15890" max="15890" width="9" style="4"/>
    <col min="15891" max="15892" width="4.625" style="4" customWidth="1"/>
    <col min="15893" max="15893" width="3.625" style="4" customWidth="1"/>
    <col min="15894" max="15894" width="9" style="4"/>
    <col min="15895" max="15896" width="4.625" style="4" customWidth="1"/>
    <col min="15897" max="15897" width="3.625" style="4" customWidth="1"/>
    <col min="15898" max="15898" width="9" style="4"/>
    <col min="15899" max="15899" width="4.625" style="4" customWidth="1"/>
    <col min="15900" max="15900" width="5.75" style="4" customWidth="1"/>
    <col min="15901" max="16118" width="9" style="4"/>
    <col min="16119" max="16119" width="11.875" style="4" bestFit="1" customWidth="1"/>
    <col min="16120" max="16120" width="9" style="4"/>
    <col min="16121" max="16121" width="4.625" style="4" customWidth="1"/>
    <col min="16122" max="16122" width="7.375" style="4" bestFit="1" customWidth="1"/>
    <col min="16123" max="16123" width="10.875" style="4" customWidth="1"/>
    <col min="16124" max="16124" width="3.75" style="4" bestFit="1" customWidth="1"/>
    <col min="16125" max="16125" width="7.25" style="4" customWidth="1"/>
    <col min="16126" max="16126" width="3.75" style="4" bestFit="1" customWidth="1"/>
    <col min="16127" max="16127" width="7.25" style="4" customWidth="1"/>
    <col min="16128" max="16128" width="17.125" style="4" bestFit="1" customWidth="1"/>
    <col min="16129" max="16129" width="8.125" style="4" customWidth="1"/>
    <col min="16130" max="16130" width="11.875" style="4" customWidth="1"/>
    <col min="16131" max="16131" width="9" style="4"/>
    <col min="16132" max="16132" width="4.75" style="4" customWidth="1"/>
    <col min="16133" max="16133" width="11" style="4" customWidth="1"/>
    <col min="16134" max="16134" width="10.875" style="4" customWidth="1"/>
    <col min="16135" max="16135" width="3.625" style="4" customWidth="1"/>
    <col min="16136" max="16136" width="7.25" style="4" customWidth="1"/>
    <col min="16137" max="16137" width="3.625" style="4" customWidth="1"/>
    <col min="16138" max="16138" width="7.375" style="4" customWidth="1"/>
    <col min="16139" max="16139" width="14.75" style="4" customWidth="1"/>
    <col min="16140" max="16140" width="4.625" style="4" customWidth="1"/>
    <col min="16141" max="16141" width="3.625" style="4" customWidth="1"/>
    <col min="16142" max="16142" width="9" style="4"/>
    <col min="16143" max="16144" width="4.625" style="4" customWidth="1"/>
    <col min="16145" max="16145" width="3.625" style="4" customWidth="1"/>
    <col min="16146" max="16146" width="9" style="4"/>
    <col min="16147" max="16148" width="4.625" style="4" customWidth="1"/>
    <col min="16149" max="16149" width="3.625" style="4" customWidth="1"/>
    <col min="16150" max="16150" width="9" style="4"/>
    <col min="16151" max="16152" width="4.625" style="4" customWidth="1"/>
    <col min="16153" max="16153" width="3.625" style="4" customWidth="1"/>
    <col min="16154" max="16154" width="9" style="4"/>
    <col min="16155" max="16155" width="4.625" style="4" customWidth="1"/>
    <col min="16156" max="16156" width="5.75" style="4" customWidth="1"/>
    <col min="16157" max="16384" width="9" style="4"/>
  </cols>
  <sheetData>
    <row r="1" spans="2:23" ht="18.75">
      <c r="B1" s="7"/>
      <c r="C1" s="301" t="s">
        <v>29</v>
      </c>
      <c r="D1" s="301"/>
      <c r="E1" s="301"/>
      <c r="F1" s="301"/>
      <c r="G1" s="301"/>
      <c r="H1" s="301"/>
      <c r="I1" s="301"/>
      <c r="J1" s="301"/>
      <c r="K1" s="7"/>
      <c r="N1" s="147"/>
      <c r="O1" s="148"/>
      <c r="P1" s="149"/>
      <c r="Q1" s="149"/>
      <c r="R1" s="149"/>
      <c r="S1" s="149"/>
      <c r="T1" s="149"/>
      <c r="U1" s="149"/>
      <c r="V1" s="149"/>
      <c r="W1" s="147"/>
    </row>
    <row r="2" spans="2:23" ht="18.75">
      <c r="B2" s="7"/>
      <c r="C2" s="146"/>
      <c r="D2" s="146"/>
      <c r="E2" s="146"/>
      <c r="F2" s="146"/>
      <c r="G2" s="146"/>
      <c r="H2" s="146"/>
      <c r="I2" s="146"/>
      <c r="J2" s="146"/>
      <c r="K2" s="7"/>
      <c r="N2" s="147"/>
      <c r="O2" s="148"/>
      <c r="P2" s="149"/>
      <c r="Q2" s="149"/>
      <c r="R2" s="149"/>
      <c r="S2" s="149"/>
      <c r="T2" s="149"/>
      <c r="U2" s="149"/>
      <c r="V2" s="149"/>
      <c r="W2" s="147"/>
    </row>
    <row r="3" spans="2:23" ht="18.75" customHeight="1">
      <c r="B3" s="302" t="s">
        <v>7</v>
      </c>
      <c r="C3" s="303"/>
      <c r="D3" s="302" t="s">
        <v>32</v>
      </c>
      <c r="E3" s="303"/>
      <c r="F3" s="146"/>
      <c r="G3" s="146"/>
      <c r="H3" s="146"/>
      <c r="I3" s="146"/>
      <c r="J3" s="146"/>
      <c r="K3" s="7"/>
      <c r="N3" s="147"/>
      <c r="O3" s="148"/>
      <c r="P3" s="149"/>
      <c r="Q3" s="149"/>
      <c r="R3" s="149"/>
      <c r="S3" s="149"/>
      <c r="T3" s="149"/>
      <c r="U3" s="149"/>
      <c r="V3" s="149"/>
      <c r="W3" s="147"/>
    </row>
    <row r="4" spans="2:23" ht="18.75">
      <c r="B4" s="304"/>
      <c r="C4" s="305"/>
      <c r="D4" s="304"/>
      <c r="E4" s="305"/>
      <c r="F4" s="146"/>
      <c r="G4" s="146"/>
      <c r="H4" s="146"/>
      <c r="I4" s="146"/>
      <c r="J4" s="146"/>
      <c r="K4" s="7"/>
      <c r="N4" s="147"/>
      <c r="O4" s="148"/>
      <c r="P4" s="149"/>
      <c r="Q4" s="149"/>
      <c r="R4" s="149"/>
      <c r="S4" s="149"/>
      <c r="T4" s="149"/>
      <c r="U4" s="149"/>
      <c r="V4" s="149"/>
      <c r="W4" s="147"/>
    </row>
    <row r="5" spans="2:23" ht="18.75">
      <c r="B5" s="306">
        <v>5159000</v>
      </c>
      <c r="C5" s="307"/>
      <c r="D5" s="306">
        <v>4690000</v>
      </c>
      <c r="E5" s="307"/>
      <c r="F5" s="146"/>
      <c r="G5" s="146"/>
      <c r="H5" s="146"/>
      <c r="I5" s="146"/>
      <c r="J5" s="146"/>
      <c r="K5" s="7"/>
      <c r="N5" s="147"/>
      <c r="O5" s="148"/>
      <c r="P5" s="149"/>
      <c r="Q5" s="149"/>
      <c r="R5" s="149"/>
      <c r="S5" s="149"/>
      <c r="T5" s="149"/>
      <c r="U5" s="149"/>
      <c r="V5" s="149"/>
      <c r="W5" s="147"/>
    </row>
    <row r="6" spans="2:23" ht="17.25" customHeight="1">
      <c r="B6" s="308"/>
      <c r="C6" s="309"/>
      <c r="D6" s="308"/>
      <c r="E6" s="309"/>
      <c r="H6" s="1"/>
      <c r="I6" s="1"/>
      <c r="J6" s="1"/>
      <c r="K6" s="1"/>
      <c r="N6" s="10"/>
      <c r="O6" s="10"/>
      <c r="Q6" s="2"/>
      <c r="T6" s="2"/>
      <c r="U6" s="2"/>
      <c r="V6" s="2"/>
      <c r="W6" s="2"/>
    </row>
    <row r="7" spans="2:23" ht="17.25" customHeight="1">
      <c r="B7" s="145"/>
      <c r="C7" s="145"/>
      <c r="D7" s="145"/>
      <c r="E7" s="145"/>
      <c r="H7" s="1"/>
      <c r="I7" s="1"/>
      <c r="J7" s="1"/>
      <c r="K7" s="1"/>
      <c r="N7" s="10"/>
      <c r="O7" s="10"/>
      <c r="Q7" s="2"/>
      <c r="T7" s="2"/>
      <c r="U7" s="2"/>
      <c r="V7" s="2"/>
      <c r="W7" s="2"/>
    </row>
    <row r="8" spans="2:23" ht="17.25" customHeight="1">
      <c r="B8" s="299"/>
      <c r="C8" s="299"/>
      <c r="D8" s="299"/>
      <c r="E8" s="299"/>
      <c r="H8" s="1"/>
      <c r="I8" s="1"/>
      <c r="J8" s="1"/>
      <c r="K8" s="1"/>
      <c r="N8" s="10"/>
      <c r="O8" s="10"/>
      <c r="Q8" s="2"/>
      <c r="T8" s="2"/>
      <c r="U8" s="2"/>
      <c r="V8" s="2"/>
      <c r="W8" s="2"/>
    </row>
    <row r="9" spans="2:23" ht="12" customHeight="1">
      <c r="B9" s="300"/>
      <c r="C9" s="300"/>
      <c r="D9" s="300"/>
      <c r="E9" s="300"/>
      <c r="F9" s="5"/>
      <c r="G9" s="5"/>
      <c r="H9" s="6"/>
      <c r="I9" s="5"/>
      <c r="J9" s="5"/>
      <c r="K9" s="5"/>
      <c r="N9" s="2"/>
      <c r="O9" s="2"/>
      <c r="Q9" s="81"/>
      <c r="R9" s="11"/>
      <c r="S9" s="11"/>
      <c r="T9" s="81"/>
      <c r="U9" s="11"/>
      <c r="V9" s="11"/>
      <c r="W9" s="11"/>
    </row>
    <row r="10" spans="2:23" ht="18.75" customHeight="1">
      <c r="B10" s="264" t="s">
        <v>4</v>
      </c>
      <c r="C10" s="267" t="s">
        <v>7</v>
      </c>
      <c r="D10" s="270" t="s">
        <v>33</v>
      </c>
      <c r="E10" s="272" t="e">
        <f>#REF!</f>
        <v>#REF!</v>
      </c>
      <c r="F10" s="272" t="s">
        <v>34</v>
      </c>
      <c r="G10" s="237" t="e">
        <f>ROUNDDOWN(B5*E10,-3)</f>
        <v>#REF!</v>
      </c>
      <c r="H10" s="248"/>
      <c r="K10" s="293" t="s">
        <v>35</v>
      </c>
      <c r="L10" s="2"/>
      <c r="N10" s="149"/>
      <c r="O10" s="150"/>
      <c r="P10" s="149"/>
      <c r="Q10" s="151"/>
      <c r="R10" s="151"/>
      <c r="S10" s="152"/>
      <c r="T10" s="152"/>
    </row>
    <row r="11" spans="2:23" ht="17.25" customHeight="1">
      <c r="B11" s="265"/>
      <c r="C11" s="268"/>
      <c r="D11" s="258"/>
      <c r="E11" s="259"/>
      <c r="F11" s="259"/>
      <c r="G11" s="239"/>
      <c r="H11" s="274"/>
      <c r="K11" s="294"/>
      <c r="L11" s="2"/>
      <c r="N11" s="149"/>
      <c r="O11" s="150"/>
      <c r="P11" s="149"/>
      <c r="Q11" s="151"/>
      <c r="R11" s="151"/>
      <c r="S11" s="152"/>
      <c r="T11" s="152"/>
    </row>
    <row r="12" spans="2:23" ht="17.25" customHeight="1">
      <c r="B12" s="266"/>
      <c r="C12" s="269"/>
      <c r="D12" s="271"/>
      <c r="E12" s="273"/>
      <c r="F12" s="273"/>
      <c r="G12" s="241"/>
      <c r="H12" s="275"/>
      <c r="K12" s="295" t="e">
        <f>G10+G13</f>
        <v>#REF!</v>
      </c>
      <c r="L12" s="298" t="s">
        <v>36</v>
      </c>
      <c r="N12" s="149"/>
      <c r="O12" s="150"/>
      <c r="P12" s="149"/>
      <c r="Q12" s="151"/>
      <c r="R12" s="151"/>
      <c r="S12" s="152"/>
      <c r="T12" s="152"/>
    </row>
    <row r="13" spans="2:23" ht="13.5" customHeight="1">
      <c r="B13" s="264" t="s">
        <v>5</v>
      </c>
      <c r="C13" s="267" t="str">
        <f>C10</f>
        <v>支払金額</v>
      </c>
      <c r="D13" s="270" t="s">
        <v>37</v>
      </c>
      <c r="E13" s="272" t="e">
        <f>#REF!</f>
        <v>#REF!</v>
      </c>
      <c r="F13" s="272" t="s">
        <v>38</v>
      </c>
      <c r="G13" s="237" t="e">
        <f>ROUNDDOWN(B5*E13,-3)</f>
        <v>#REF!</v>
      </c>
      <c r="H13" s="248"/>
      <c r="K13" s="296"/>
      <c r="L13" s="298"/>
      <c r="N13" s="149"/>
      <c r="O13" s="150"/>
      <c r="P13" s="149"/>
      <c r="Q13" s="151"/>
      <c r="R13" s="151"/>
      <c r="S13" s="152"/>
      <c r="T13" s="152"/>
    </row>
    <row r="14" spans="2:23" ht="17.25" customHeight="1">
      <c r="B14" s="265"/>
      <c r="C14" s="268"/>
      <c r="D14" s="258"/>
      <c r="E14" s="259"/>
      <c r="F14" s="259"/>
      <c r="G14" s="239"/>
      <c r="H14" s="274"/>
      <c r="K14" s="297"/>
      <c r="L14" s="298"/>
      <c r="N14" s="149"/>
      <c r="O14" s="150"/>
      <c r="P14" s="149"/>
      <c r="Q14" s="151"/>
      <c r="R14" s="151"/>
      <c r="S14" s="152"/>
      <c r="T14" s="152"/>
    </row>
    <row r="15" spans="2:23" ht="17.25" customHeight="1">
      <c r="B15" s="266"/>
      <c r="C15" s="269"/>
      <c r="D15" s="271"/>
      <c r="E15" s="273"/>
      <c r="F15" s="273"/>
      <c r="G15" s="241"/>
      <c r="H15" s="275"/>
      <c r="K15" s="153"/>
      <c r="L15" s="153"/>
      <c r="N15" s="149"/>
      <c r="O15" s="150"/>
      <c r="P15" s="149"/>
      <c r="Q15" s="151"/>
      <c r="R15" s="151"/>
      <c r="S15" s="152"/>
      <c r="T15" s="152"/>
    </row>
    <row r="16" spans="2:23" ht="13.5" customHeight="1">
      <c r="B16" s="264" t="s">
        <v>6</v>
      </c>
      <c r="C16" s="267" t="str">
        <f>C10</f>
        <v>支払金額</v>
      </c>
      <c r="D16" s="270" t="s">
        <v>37</v>
      </c>
      <c r="E16" s="272" t="e">
        <f>#REF!</f>
        <v>#REF!</v>
      </c>
      <c r="F16" s="272" t="s">
        <v>38</v>
      </c>
      <c r="G16" s="287" t="e">
        <f>G20-G13-G10</f>
        <v>#REF!</v>
      </c>
      <c r="H16" s="288"/>
      <c r="K16" s="2"/>
      <c r="L16" s="2"/>
      <c r="N16" s="149"/>
      <c r="O16" s="150"/>
      <c r="P16" s="149"/>
      <c r="Q16" s="151"/>
      <c r="R16" s="151"/>
      <c r="S16" s="154"/>
      <c r="T16" s="154"/>
    </row>
    <row r="17" spans="2:20" ht="17.25" customHeight="1">
      <c r="B17" s="265"/>
      <c r="C17" s="268"/>
      <c r="D17" s="258"/>
      <c r="E17" s="259"/>
      <c r="F17" s="259"/>
      <c r="G17" s="289"/>
      <c r="H17" s="290"/>
      <c r="K17" s="2"/>
      <c r="L17" s="2"/>
      <c r="N17" s="149"/>
      <c r="O17" s="150"/>
      <c r="P17" s="149"/>
      <c r="Q17" s="151"/>
      <c r="R17" s="151"/>
      <c r="S17" s="154"/>
      <c r="T17" s="154"/>
    </row>
    <row r="18" spans="2:20" ht="17.25" customHeight="1">
      <c r="B18" s="266"/>
      <c r="C18" s="269"/>
      <c r="D18" s="271"/>
      <c r="E18" s="273"/>
      <c r="F18" s="273"/>
      <c r="G18" s="291"/>
      <c r="H18" s="292"/>
      <c r="K18" s="2"/>
      <c r="L18" s="2"/>
      <c r="N18" s="149"/>
      <c r="O18" s="150"/>
      <c r="P18" s="149"/>
      <c r="Q18" s="151"/>
      <c r="R18" s="151"/>
      <c r="S18" s="154"/>
      <c r="T18" s="154"/>
    </row>
    <row r="20" spans="2:20" ht="17.25" customHeight="1">
      <c r="B20" s="264" t="s">
        <v>3</v>
      </c>
      <c r="C20" s="12"/>
      <c r="D20" s="155"/>
      <c r="E20" s="272" t="e">
        <f>SUM(E10:E18)</f>
        <v>#REF!</v>
      </c>
      <c r="F20" s="272" t="s">
        <v>39</v>
      </c>
      <c r="G20" s="237">
        <f>B5</f>
        <v>5159000</v>
      </c>
      <c r="H20" s="248"/>
      <c r="N20" s="149"/>
      <c r="O20" s="144"/>
      <c r="P20" s="144"/>
      <c r="Q20" s="151"/>
      <c r="R20" s="151"/>
      <c r="S20" s="152"/>
      <c r="T20" s="152"/>
    </row>
    <row r="21" spans="2:20" ht="17.25">
      <c r="B21" s="265"/>
      <c r="C21" s="13"/>
      <c r="D21" s="144"/>
      <c r="E21" s="259"/>
      <c r="F21" s="259"/>
      <c r="G21" s="239"/>
      <c r="H21" s="274"/>
      <c r="N21" s="149"/>
      <c r="O21" s="144"/>
      <c r="P21" s="144"/>
      <c r="Q21" s="151"/>
      <c r="R21" s="151"/>
      <c r="S21" s="152"/>
      <c r="T21" s="152"/>
    </row>
    <row r="22" spans="2:20" ht="17.25">
      <c r="B22" s="266"/>
      <c r="C22" s="14"/>
      <c r="D22" s="15"/>
      <c r="E22" s="273"/>
      <c r="F22" s="273"/>
      <c r="G22" s="241"/>
      <c r="H22" s="275"/>
      <c r="N22" s="149"/>
      <c r="O22" s="144"/>
      <c r="P22" s="144"/>
      <c r="Q22" s="151"/>
      <c r="R22" s="151"/>
      <c r="S22" s="152"/>
      <c r="T22" s="152"/>
    </row>
    <row r="23" spans="2:20" ht="17.25">
      <c r="B23" s="144"/>
      <c r="C23" s="144"/>
      <c r="D23" s="144"/>
      <c r="E23" s="142"/>
      <c r="F23" s="142"/>
      <c r="G23" s="143"/>
      <c r="H23" s="143"/>
      <c r="N23" s="144"/>
      <c r="O23" s="144"/>
      <c r="P23" s="144"/>
      <c r="Q23" s="142"/>
      <c r="R23" s="142"/>
      <c r="S23" s="143"/>
      <c r="T23" s="143"/>
    </row>
    <row r="24" spans="2:20" ht="13.5" customHeight="1">
      <c r="B24" s="230" t="s">
        <v>40</v>
      </c>
      <c r="C24" s="230"/>
      <c r="D24" s="230"/>
      <c r="E24" s="230"/>
      <c r="F24" s="230"/>
      <c r="I24" s="230"/>
      <c r="J24" s="230"/>
      <c r="K24" s="230"/>
    </row>
    <row r="25" spans="2:20" ht="13.5" customHeight="1">
      <c r="B25" s="231"/>
      <c r="C25" s="231"/>
      <c r="D25" s="231"/>
      <c r="E25" s="231"/>
      <c r="F25" s="231"/>
      <c r="I25" s="231"/>
      <c r="J25" s="231"/>
      <c r="K25" s="231"/>
    </row>
    <row r="26" spans="2:20" ht="13.5" customHeight="1">
      <c r="B26" s="264" t="s">
        <v>4</v>
      </c>
      <c r="C26" s="267" t="s">
        <v>32</v>
      </c>
      <c r="D26" s="270" t="s">
        <v>37</v>
      </c>
      <c r="E26" s="272" t="e">
        <f>E10</f>
        <v>#REF!</v>
      </c>
      <c r="F26" s="272" t="s">
        <v>38</v>
      </c>
      <c r="G26" s="237" t="e">
        <f>ROUNDDOWN(D5*E26,-3)</f>
        <v>#REF!</v>
      </c>
      <c r="H26" s="248"/>
      <c r="I26" s="276" t="e">
        <f>ROUNDDOWN(G26*1.08,-3)</f>
        <v>#REF!</v>
      </c>
      <c r="J26" s="277"/>
      <c r="K26" s="278"/>
      <c r="L26" s="2"/>
      <c r="N26" s="285"/>
      <c r="O26" s="286"/>
      <c r="P26" s="258"/>
      <c r="Q26" s="259"/>
      <c r="R26" s="259"/>
      <c r="S26" s="239"/>
      <c r="T26" s="239"/>
    </row>
    <row r="27" spans="2:20" ht="17.25" customHeight="1">
      <c r="B27" s="265"/>
      <c r="C27" s="268"/>
      <c r="D27" s="258"/>
      <c r="E27" s="259"/>
      <c r="F27" s="259"/>
      <c r="G27" s="239"/>
      <c r="H27" s="274"/>
      <c r="I27" s="279"/>
      <c r="J27" s="280"/>
      <c r="K27" s="281"/>
      <c r="L27" s="2"/>
      <c r="N27" s="285"/>
      <c r="O27" s="286"/>
      <c r="P27" s="258"/>
      <c r="Q27" s="259"/>
      <c r="R27" s="259"/>
      <c r="S27" s="239"/>
      <c r="T27" s="239"/>
    </row>
    <row r="28" spans="2:20" ht="17.25" customHeight="1">
      <c r="B28" s="266"/>
      <c r="C28" s="269"/>
      <c r="D28" s="271"/>
      <c r="E28" s="273"/>
      <c r="F28" s="273"/>
      <c r="G28" s="241"/>
      <c r="H28" s="275"/>
      <c r="I28" s="282"/>
      <c r="J28" s="283"/>
      <c r="K28" s="284"/>
      <c r="L28" s="147"/>
      <c r="N28" s="285"/>
      <c r="O28" s="286"/>
      <c r="P28" s="258"/>
      <c r="Q28" s="259"/>
      <c r="R28" s="259"/>
      <c r="S28" s="239"/>
      <c r="T28" s="239"/>
    </row>
    <row r="29" spans="2:20" ht="13.5" customHeight="1">
      <c r="B29" s="264" t="s">
        <v>5</v>
      </c>
      <c r="C29" s="267" t="str">
        <f>C26</f>
        <v>落札金額</v>
      </c>
      <c r="D29" s="270" t="s">
        <v>41</v>
      </c>
      <c r="E29" s="272" t="e">
        <f>E13</f>
        <v>#REF!</v>
      </c>
      <c r="F29" s="272" t="s">
        <v>38</v>
      </c>
      <c r="G29" s="237" t="e">
        <f>ROUNDDOWN(D5*E29,-3)</f>
        <v>#REF!</v>
      </c>
      <c r="H29" s="248"/>
      <c r="I29" s="276" t="e">
        <f>ROUNDDOWN(G29*1.08,-3)</f>
        <v>#REF!</v>
      </c>
      <c r="J29" s="277"/>
      <c r="K29" s="278"/>
      <c r="L29" s="147"/>
      <c r="N29" s="285"/>
      <c r="O29" s="286"/>
      <c r="P29" s="258"/>
      <c r="Q29" s="259"/>
      <c r="R29" s="259"/>
      <c r="S29" s="239"/>
      <c r="T29" s="239"/>
    </row>
    <row r="30" spans="2:20" ht="17.25" customHeight="1">
      <c r="B30" s="265"/>
      <c r="C30" s="268"/>
      <c r="D30" s="258"/>
      <c r="E30" s="259"/>
      <c r="F30" s="259"/>
      <c r="G30" s="239"/>
      <c r="H30" s="274"/>
      <c r="I30" s="279"/>
      <c r="J30" s="280"/>
      <c r="K30" s="281"/>
      <c r="L30" s="153"/>
      <c r="N30" s="285"/>
      <c r="O30" s="286"/>
      <c r="P30" s="258"/>
      <c r="Q30" s="259"/>
      <c r="R30" s="259"/>
      <c r="S30" s="239"/>
      <c r="T30" s="239"/>
    </row>
    <row r="31" spans="2:20" ht="17.25" customHeight="1">
      <c r="B31" s="266"/>
      <c r="C31" s="269"/>
      <c r="D31" s="271"/>
      <c r="E31" s="273"/>
      <c r="F31" s="273"/>
      <c r="G31" s="241"/>
      <c r="H31" s="275"/>
      <c r="I31" s="282"/>
      <c r="J31" s="283"/>
      <c r="K31" s="284"/>
      <c r="L31" s="153"/>
      <c r="N31" s="285"/>
      <c r="O31" s="286"/>
      <c r="P31" s="258"/>
      <c r="Q31" s="259"/>
      <c r="R31" s="259"/>
      <c r="S31" s="239"/>
      <c r="T31" s="239"/>
    </row>
    <row r="32" spans="2:20">
      <c r="B32" s="233" t="s">
        <v>30</v>
      </c>
      <c r="C32" s="156"/>
      <c r="D32" s="157"/>
      <c r="E32" s="157"/>
      <c r="F32" s="157"/>
      <c r="G32" s="157"/>
      <c r="H32" s="158"/>
      <c r="I32" s="236" t="e">
        <f>SUM(I26:K31)</f>
        <v>#REF!</v>
      </c>
      <c r="J32" s="245"/>
      <c r="K32" s="260"/>
      <c r="L32" s="263" t="s">
        <v>42</v>
      </c>
    </row>
    <row r="33" spans="2:12">
      <c r="B33" s="234"/>
      <c r="C33" s="159"/>
      <c r="H33" s="160"/>
      <c r="I33" s="261"/>
      <c r="J33" s="246"/>
      <c r="K33" s="249"/>
      <c r="L33" s="263"/>
    </row>
    <row r="34" spans="2:12">
      <c r="B34" s="235"/>
      <c r="C34" s="161"/>
      <c r="D34" s="162"/>
      <c r="E34" s="162"/>
      <c r="F34" s="162"/>
      <c r="G34" s="162"/>
      <c r="H34" s="163"/>
      <c r="I34" s="262"/>
      <c r="J34" s="247"/>
      <c r="K34" s="250"/>
      <c r="L34" s="263"/>
    </row>
    <row r="36" spans="2:12" ht="13.5" customHeight="1">
      <c r="B36" s="232" t="s">
        <v>43</v>
      </c>
      <c r="C36" s="232"/>
      <c r="D36" s="232"/>
      <c r="E36" s="232"/>
      <c r="F36" s="232"/>
      <c r="G36" s="232"/>
      <c r="H36" s="232"/>
      <c r="I36" s="232"/>
      <c r="J36" s="232"/>
      <c r="K36" s="232"/>
    </row>
    <row r="37" spans="2:12" ht="13.5" customHeight="1">
      <c r="B37" s="232"/>
      <c r="C37" s="232"/>
      <c r="D37" s="232"/>
      <c r="E37" s="232"/>
      <c r="F37" s="232"/>
      <c r="G37" s="232"/>
      <c r="H37" s="232"/>
      <c r="I37" s="232"/>
      <c r="J37" s="232"/>
      <c r="K37" s="232"/>
    </row>
    <row r="38" spans="2:12" ht="13.5" customHeight="1">
      <c r="B38" s="216" t="s">
        <v>44</v>
      </c>
      <c r="C38" s="251" t="s">
        <v>45</v>
      </c>
      <c r="D38" s="222" t="s">
        <v>42</v>
      </c>
      <c r="E38" s="222"/>
      <c r="F38" s="222" t="s">
        <v>47</v>
      </c>
      <c r="G38" s="253" t="e">
        <f>K12-I32</f>
        <v>#REF!</v>
      </c>
      <c r="H38" s="253"/>
      <c r="I38" s="254"/>
      <c r="J38" s="257" t="s">
        <v>48</v>
      </c>
      <c r="K38" s="164"/>
    </row>
    <row r="39" spans="2:12" ht="13.5" customHeight="1">
      <c r="B39" s="218"/>
      <c r="C39" s="252"/>
      <c r="D39" s="223"/>
      <c r="E39" s="223"/>
      <c r="F39" s="223"/>
      <c r="G39" s="255"/>
      <c r="H39" s="255"/>
      <c r="I39" s="256"/>
      <c r="J39" s="257"/>
      <c r="K39" s="164"/>
    </row>
    <row r="41" spans="2:12">
      <c r="B41" s="232" t="s">
        <v>49</v>
      </c>
      <c r="C41" s="232"/>
      <c r="D41" s="232"/>
      <c r="E41" s="232"/>
      <c r="F41" s="232"/>
      <c r="G41" s="232"/>
      <c r="H41" s="232"/>
      <c r="I41" s="232"/>
      <c r="J41" s="232"/>
      <c r="K41" s="232"/>
    </row>
    <row r="42" spans="2:12">
      <c r="B42" s="232"/>
      <c r="C42" s="232"/>
      <c r="D42" s="232"/>
      <c r="E42" s="232"/>
      <c r="F42" s="232"/>
      <c r="G42" s="232"/>
      <c r="H42" s="232"/>
      <c r="I42" s="232"/>
      <c r="J42" s="232"/>
      <c r="K42" s="232"/>
    </row>
    <row r="43" spans="2:12" ht="13.5" customHeight="1">
      <c r="B43" s="233" t="s">
        <v>50</v>
      </c>
      <c r="C43" s="236" t="e">
        <f>G16</f>
        <v>#REF!</v>
      </c>
      <c r="D43" s="237"/>
      <c r="E43" s="237"/>
      <c r="F43" s="242" t="s">
        <v>51</v>
      </c>
      <c r="G43" s="237" t="e">
        <f>G38</f>
        <v>#REF!</v>
      </c>
      <c r="H43" s="245"/>
      <c r="I43" s="245"/>
      <c r="J43" s="245" t="s">
        <v>46</v>
      </c>
      <c r="K43" s="248" t="e">
        <f>C43+G43</f>
        <v>#REF!</v>
      </c>
    </row>
    <row r="44" spans="2:12" ht="13.5" customHeight="1">
      <c r="B44" s="234"/>
      <c r="C44" s="238"/>
      <c r="D44" s="239"/>
      <c r="E44" s="239"/>
      <c r="F44" s="243"/>
      <c r="G44" s="246"/>
      <c r="H44" s="246"/>
      <c r="I44" s="246"/>
      <c r="J44" s="246"/>
      <c r="K44" s="249"/>
    </row>
    <row r="45" spans="2:12" ht="13.5" customHeight="1">
      <c r="B45" s="235"/>
      <c r="C45" s="240"/>
      <c r="D45" s="241"/>
      <c r="E45" s="241"/>
      <c r="F45" s="244"/>
      <c r="G45" s="247"/>
      <c r="H45" s="247"/>
      <c r="I45" s="247"/>
      <c r="J45" s="247"/>
      <c r="K45" s="250"/>
    </row>
    <row r="48" spans="2:12" ht="13.5" customHeight="1">
      <c r="B48" s="230" t="s">
        <v>52</v>
      </c>
      <c r="C48" s="230"/>
      <c r="D48" s="230"/>
      <c r="E48" s="230"/>
      <c r="F48" s="230"/>
    </row>
    <row r="49" spans="2:8" ht="13.5" customHeight="1">
      <c r="B49" s="231"/>
      <c r="C49" s="231"/>
      <c r="D49" s="231"/>
      <c r="E49" s="231"/>
      <c r="F49" s="231"/>
    </row>
    <row r="50" spans="2:8" ht="13.5" customHeight="1">
      <c r="B50" s="216" t="s">
        <v>53</v>
      </c>
      <c r="C50" s="217"/>
      <c r="D50" s="216" t="s">
        <v>54</v>
      </c>
      <c r="E50" s="217"/>
      <c r="F50" s="220" t="e">
        <f>I26</f>
        <v>#REF!</v>
      </c>
      <c r="G50" s="221"/>
      <c r="H50" s="221"/>
    </row>
    <row r="51" spans="2:8" ht="13.5" customHeight="1">
      <c r="B51" s="218"/>
      <c r="C51" s="219"/>
      <c r="D51" s="218"/>
      <c r="E51" s="219"/>
      <c r="F51" s="221"/>
      <c r="G51" s="221"/>
      <c r="H51" s="221"/>
    </row>
    <row r="52" spans="2:8">
      <c r="D52" s="216" t="s">
        <v>55</v>
      </c>
      <c r="E52" s="217"/>
      <c r="F52" s="220" t="e">
        <f>I29</f>
        <v>#REF!</v>
      </c>
      <c r="G52" s="221"/>
      <c r="H52" s="221"/>
    </row>
    <row r="53" spans="2:8">
      <c r="D53" s="218"/>
      <c r="E53" s="219"/>
      <c r="F53" s="221"/>
      <c r="G53" s="221"/>
      <c r="H53" s="221"/>
    </row>
    <row r="54" spans="2:8">
      <c r="D54" s="216" t="s">
        <v>56</v>
      </c>
      <c r="E54" s="217"/>
      <c r="F54" s="220" t="e">
        <f>K43</f>
        <v>#REF!</v>
      </c>
      <c r="G54" s="221"/>
      <c r="H54" s="221"/>
    </row>
    <row r="55" spans="2:8">
      <c r="D55" s="218"/>
      <c r="E55" s="219"/>
      <c r="F55" s="221"/>
      <c r="G55" s="221"/>
      <c r="H55" s="221"/>
    </row>
    <row r="56" spans="2:8">
      <c r="D56" s="216" t="s">
        <v>30</v>
      </c>
      <c r="E56" s="222"/>
      <c r="F56" s="224" t="e">
        <f>SUM(F50:H55)</f>
        <v>#REF!</v>
      </c>
      <c r="G56" s="225"/>
      <c r="H56" s="226"/>
    </row>
    <row r="57" spans="2:8">
      <c r="D57" s="218"/>
      <c r="E57" s="223"/>
      <c r="F57" s="227"/>
      <c r="G57" s="228"/>
      <c r="H57" s="229"/>
    </row>
  </sheetData>
  <mergeCells count="86">
    <mergeCell ref="B8:E9"/>
    <mergeCell ref="C1:J1"/>
    <mergeCell ref="B3:C4"/>
    <mergeCell ref="D3:E4"/>
    <mergeCell ref="B5:C6"/>
    <mergeCell ref="D5:E6"/>
    <mergeCell ref="K10:K11"/>
    <mergeCell ref="K12:K14"/>
    <mergeCell ref="L12:L14"/>
    <mergeCell ref="B13:B15"/>
    <mergeCell ref="C13:C15"/>
    <mergeCell ref="D13:D15"/>
    <mergeCell ref="E13:E15"/>
    <mergeCell ref="F13:F15"/>
    <mergeCell ref="G13:H15"/>
    <mergeCell ref="B10:B12"/>
    <mergeCell ref="C10:C12"/>
    <mergeCell ref="D10:D12"/>
    <mergeCell ref="E10:E12"/>
    <mergeCell ref="F10:F12"/>
    <mergeCell ref="G10:H12"/>
    <mergeCell ref="I24:K25"/>
    <mergeCell ref="B16:B18"/>
    <mergeCell ref="C16:C18"/>
    <mergeCell ref="D16:D18"/>
    <mergeCell ref="E16:E18"/>
    <mergeCell ref="F16:F18"/>
    <mergeCell ref="G16:H18"/>
    <mergeCell ref="G26:H28"/>
    <mergeCell ref="B20:B22"/>
    <mergeCell ref="E20:E22"/>
    <mergeCell ref="F20:F22"/>
    <mergeCell ref="G20:H22"/>
    <mergeCell ref="B24:F25"/>
    <mergeCell ref="B26:B28"/>
    <mergeCell ref="C26:C28"/>
    <mergeCell ref="D26:D28"/>
    <mergeCell ref="E26:E28"/>
    <mergeCell ref="F26:F28"/>
    <mergeCell ref="S26:T28"/>
    <mergeCell ref="B29:B31"/>
    <mergeCell ref="C29:C31"/>
    <mergeCell ref="D29:D31"/>
    <mergeCell ref="E29:E31"/>
    <mergeCell ref="F29:F31"/>
    <mergeCell ref="G29:H31"/>
    <mergeCell ref="I29:K31"/>
    <mergeCell ref="N29:N31"/>
    <mergeCell ref="O29:O31"/>
    <mergeCell ref="I26:K28"/>
    <mergeCell ref="N26:N28"/>
    <mergeCell ref="O26:O28"/>
    <mergeCell ref="P26:P28"/>
    <mergeCell ref="Q26:Q28"/>
    <mergeCell ref="R26:R28"/>
    <mergeCell ref="P29:P31"/>
    <mergeCell ref="Q29:Q31"/>
    <mergeCell ref="R29:R31"/>
    <mergeCell ref="S29:T31"/>
    <mergeCell ref="B32:B34"/>
    <mergeCell ref="I32:K34"/>
    <mergeCell ref="L32:L34"/>
    <mergeCell ref="B36:K37"/>
    <mergeCell ref="B38:B39"/>
    <mergeCell ref="C38:C39"/>
    <mergeCell ref="D38:E39"/>
    <mergeCell ref="F38:F39"/>
    <mergeCell ref="G38:I39"/>
    <mergeCell ref="J38:J39"/>
    <mergeCell ref="B41:K42"/>
    <mergeCell ref="B43:B45"/>
    <mergeCell ref="C43:E45"/>
    <mergeCell ref="F43:F45"/>
    <mergeCell ref="G43:I45"/>
    <mergeCell ref="J43:J45"/>
    <mergeCell ref="K43:K45"/>
    <mergeCell ref="D54:E55"/>
    <mergeCell ref="F54:H55"/>
    <mergeCell ref="D56:E57"/>
    <mergeCell ref="F56:H57"/>
    <mergeCell ref="B48:F49"/>
    <mergeCell ref="B50:C51"/>
    <mergeCell ref="D50:E51"/>
    <mergeCell ref="F50:H51"/>
    <mergeCell ref="D52:E53"/>
    <mergeCell ref="F52:H53"/>
  </mergeCells>
  <phoneticPr fontId="1"/>
  <printOptions horizontalCentered="1"/>
  <pageMargins left="0.59055118110236227" right="0.55118110236220474" top="0.6692913385826772" bottom="0.27559055118110237" header="0.47244094488188981" footer="0.27559055118110237"/>
  <pageSetup paperSize="9" scale="76" orientation="portrait" horizontalDpi="4294967293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CC"/>
    <pageSetUpPr fitToPage="1"/>
  </sheetPr>
  <dimension ref="B1:W38"/>
  <sheetViews>
    <sheetView showZeros="0" zoomScale="75" zoomScaleNormal="75" zoomScaleSheetLayoutView="100" zoomScalePageLayoutView="70" workbookViewId="0">
      <selection activeCell="Q7" sqref="Q7"/>
    </sheetView>
  </sheetViews>
  <sheetFormatPr defaultRowHeight="13.5"/>
  <cols>
    <col min="1" max="1" width="9" style="4"/>
    <col min="2" max="2" width="9" style="4" customWidth="1"/>
    <col min="3" max="3" width="18.375" style="4" customWidth="1"/>
    <col min="4" max="4" width="8.75" style="4" customWidth="1"/>
    <col min="5" max="5" width="14.125" style="4" customWidth="1"/>
    <col min="6" max="6" width="12.75" style="4" customWidth="1"/>
    <col min="7" max="7" width="3.625" style="4" customWidth="1"/>
    <col min="8" max="8" width="11.125" style="4" customWidth="1"/>
    <col min="9" max="9" width="3.625" style="4" customWidth="1"/>
    <col min="10" max="10" width="7.375" style="4" customWidth="1"/>
    <col min="11" max="11" width="23.5" style="4" customWidth="1"/>
    <col min="12" max="12" width="4.625" style="4" customWidth="1"/>
    <col min="13" max="13" width="3.625" style="4" customWidth="1"/>
    <col min="14" max="14" width="9" style="4"/>
    <col min="15" max="16" width="4.625" style="4" customWidth="1"/>
    <col min="17" max="17" width="8.75" style="4" customWidth="1"/>
    <col min="18" max="18" width="9" style="4"/>
    <col min="19" max="19" width="4.625" style="4" customWidth="1"/>
    <col min="20" max="20" width="6.75" style="4" customWidth="1"/>
    <col min="21" max="21" width="6.5" style="4" customWidth="1"/>
    <col min="22" max="22" width="9" style="4"/>
    <col min="23" max="24" width="4.625" style="4" customWidth="1"/>
    <col min="25" max="25" width="3.625" style="4" customWidth="1"/>
    <col min="26" max="26" width="9" style="4"/>
    <col min="27" max="27" width="4.625" style="4" customWidth="1"/>
    <col min="28" max="28" width="5.75" style="4" customWidth="1"/>
    <col min="29" max="246" width="9" style="4"/>
    <col min="247" max="247" width="11.875" style="4" bestFit="1" customWidth="1"/>
    <col min="248" max="248" width="9" style="4"/>
    <col min="249" max="249" width="4.625" style="4" customWidth="1"/>
    <col min="250" max="250" width="7.375" style="4" bestFit="1" customWidth="1"/>
    <col min="251" max="251" width="10.875" style="4" customWidth="1"/>
    <col min="252" max="252" width="3.75" style="4" bestFit="1" customWidth="1"/>
    <col min="253" max="253" width="7.25" style="4" customWidth="1"/>
    <col min="254" max="254" width="3.75" style="4" bestFit="1" customWidth="1"/>
    <col min="255" max="255" width="7.25" style="4" customWidth="1"/>
    <col min="256" max="256" width="17.125" style="4" bestFit="1" customWidth="1"/>
    <col min="257" max="257" width="8.125" style="4" customWidth="1"/>
    <col min="258" max="258" width="11.875" style="4" customWidth="1"/>
    <col min="259" max="259" width="9" style="4"/>
    <col min="260" max="260" width="4.75" style="4" customWidth="1"/>
    <col min="261" max="261" width="11" style="4" customWidth="1"/>
    <col min="262" max="262" width="10.875" style="4" customWidth="1"/>
    <col min="263" max="263" width="3.625" style="4" customWidth="1"/>
    <col min="264" max="264" width="7.25" style="4" customWidth="1"/>
    <col min="265" max="265" width="3.625" style="4" customWidth="1"/>
    <col min="266" max="266" width="7.375" style="4" customWidth="1"/>
    <col min="267" max="267" width="14.75" style="4" customWidth="1"/>
    <col min="268" max="268" width="4.625" style="4" customWidth="1"/>
    <col min="269" max="269" width="3.625" style="4" customWidth="1"/>
    <col min="270" max="270" width="9" style="4"/>
    <col min="271" max="272" width="4.625" style="4" customWidth="1"/>
    <col min="273" max="273" width="3.625" style="4" customWidth="1"/>
    <col min="274" max="274" width="9" style="4"/>
    <col min="275" max="276" width="4.625" style="4" customWidth="1"/>
    <col min="277" max="277" width="3.625" style="4" customWidth="1"/>
    <col min="278" max="278" width="9" style="4"/>
    <col min="279" max="280" width="4.625" style="4" customWidth="1"/>
    <col min="281" max="281" width="3.625" style="4" customWidth="1"/>
    <col min="282" max="282" width="9" style="4"/>
    <col min="283" max="283" width="4.625" style="4" customWidth="1"/>
    <col min="284" max="284" width="5.75" style="4" customWidth="1"/>
    <col min="285" max="502" width="9" style="4"/>
    <col min="503" max="503" width="11.875" style="4" bestFit="1" customWidth="1"/>
    <col min="504" max="504" width="9" style="4"/>
    <col min="505" max="505" width="4.625" style="4" customWidth="1"/>
    <col min="506" max="506" width="7.375" style="4" bestFit="1" customWidth="1"/>
    <col min="507" max="507" width="10.875" style="4" customWidth="1"/>
    <col min="508" max="508" width="3.75" style="4" bestFit="1" customWidth="1"/>
    <col min="509" max="509" width="7.25" style="4" customWidth="1"/>
    <col min="510" max="510" width="3.75" style="4" bestFit="1" customWidth="1"/>
    <col min="511" max="511" width="7.25" style="4" customWidth="1"/>
    <col min="512" max="512" width="17.125" style="4" bestFit="1" customWidth="1"/>
    <col min="513" max="513" width="8.125" style="4" customWidth="1"/>
    <col min="514" max="514" width="11.875" style="4" customWidth="1"/>
    <col min="515" max="515" width="9" style="4"/>
    <col min="516" max="516" width="4.75" style="4" customWidth="1"/>
    <col min="517" max="517" width="11" style="4" customWidth="1"/>
    <col min="518" max="518" width="10.875" style="4" customWidth="1"/>
    <col min="519" max="519" width="3.625" style="4" customWidth="1"/>
    <col min="520" max="520" width="7.25" style="4" customWidth="1"/>
    <col min="521" max="521" width="3.625" style="4" customWidth="1"/>
    <col min="522" max="522" width="7.375" style="4" customWidth="1"/>
    <col min="523" max="523" width="14.75" style="4" customWidth="1"/>
    <col min="524" max="524" width="4.625" style="4" customWidth="1"/>
    <col min="525" max="525" width="3.625" style="4" customWidth="1"/>
    <col min="526" max="526" width="9" style="4"/>
    <col min="527" max="528" width="4.625" style="4" customWidth="1"/>
    <col min="529" max="529" width="3.625" style="4" customWidth="1"/>
    <col min="530" max="530" width="9" style="4"/>
    <col min="531" max="532" width="4.625" style="4" customWidth="1"/>
    <col min="533" max="533" width="3.625" style="4" customWidth="1"/>
    <col min="534" max="534" width="9" style="4"/>
    <col min="535" max="536" width="4.625" style="4" customWidth="1"/>
    <col min="537" max="537" width="3.625" style="4" customWidth="1"/>
    <col min="538" max="538" width="9" style="4"/>
    <col min="539" max="539" width="4.625" style="4" customWidth="1"/>
    <col min="540" max="540" width="5.75" style="4" customWidth="1"/>
    <col min="541" max="758" width="9" style="4"/>
    <col min="759" max="759" width="11.875" style="4" bestFit="1" customWidth="1"/>
    <col min="760" max="760" width="9" style="4"/>
    <col min="761" max="761" width="4.625" style="4" customWidth="1"/>
    <col min="762" max="762" width="7.375" style="4" bestFit="1" customWidth="1"/>
    <col min="763" max="763" width="10.875" style="4" customWidth="1"/>
    <col min="764" max="764" width="3.75" style="4" bestFit="1" customWidth="1"/>
    <col min="765" max="765" width="7.25" style="4" customWidth="1"/>
    <col min="766" max="766" width="3.75" style="4" bestFit="1" customWidth="1"/>
    <col min="767" max="767" width="7.25" style="4" customWidth="1"/>
    <col min="768" max="768" width="17.125" style="4" bestFit="1" customWidth="1"/>
    <col min="769" max="769" width="8.125" style="4" customWidth="1"/>
    <col min="770" max="770" width="11.875" style="4" customWidth="1"/>
    <col min="771" max="771" width="9" style="4"/>
    <col min="772" max="772" width="4.75" style="4" customWidth="1"/>
    <col min="773" max="773" width="11" style="4" customWidth="1"/>
    <col min="774" max="774" width="10.875" style="4" customWidth="1"/>
    <col min="775" max="775" width="3.625" style="4" customWidth="1"/>
    <col min="776" max="776" width="7.25" style="4" customWidth="1"/>
    <col min="777" max="777" width="3.625" style="4" customWidth="1"/>
    <col min="778" max="778" width="7.375" style="4" customWidth="1"/>
    <col min="779" max="779" width="14.75" style="4" customWidth="1"/>
    <col min="780" max="780" width="4.625" style="4" customWidth="1"/>
    <col min="781" max="781" width="3.625" style="4" customWidth="1"/>
    <col min="782" max="782" width="9" style="4"/>
    <col min="783" max="784" width="4.625" style="4" customWidth="1"/>
    <col min="785" max="785" width="3.625" style="4" customWidth="1"/>
    <col min="786" max="786" width="9" style="4"/>
    <col min="787" max="788" width="4.625" style="4" customWidth="1"/>
    <col min="789" max="789" width="3.625" style="4" customWidth="1"/>
    <col min="790" max="790" width="9" style="4"/>
    <col min="791" max="792" width="4.625" style="4" customWidth="1"/>
    <col min="793" max="793" width="3.625" style="4" customWidth="1"/>
    <col min="794" max="794" width="9" style="4"/>
    <col min="795" max="795" width="4.625" style="4" customWidth="1"/>
    <col min="796" max="796" width="5.75" style="4" customWidth="1"/>
    <col min="797" max="1014" width="9" style="4"/>
    <col min="1015" max="1015" width="11.875" style="4" bestFit="1" customWidth="1"/>
    <col min="1016" max="1016" width="9" style="4"/>
    <col min="1017" max="1017" width="4.625" style="4" customWidth="1"/>
    <col min="1018" max="1018" width="7.375" style="4" bestFit="1" customWidth="1"/>
    <col min="1019" max="1019" width="10.875" style="4" customWidth="1"/>
    <col min="1020" max="1020" width="3.75" style="4" bestFit="1" customWidth="1"/>
    <col min="1021" max="1021" width="7.25" style="4" customWidth="1"/>
    <col min="1022" max="1022" width="3.75" style="4" bestFit="1" customWidth="1"/>
    <col min="1023" max="1023" width="7.25" style="4" customWidth="1"/>
    <col min="1024" max="1024" width="17.125" style="4" bestFit="1" customWidth="1"/>
    <col min="1025" max="1025" width="8.125" style="4" customWidth="1"/>
    <col min="1026" max="1026" width="11.875" style="4" customWidth="1"/>
    <col min="1027" max="1027" width="9" style="4"/>
    <col min="1028" max="1028" width="4.75" style="4" customWidth="1"/>
    <col min="1029" max="1029" width="11" style="4" customWidth="1"/>
    <col min="1030" max="1030" width="10.875" style="4" customWidth="1"/>
    <col min="1031" max="1031" width="3.625" style="4" customWidth="1"/>
    <col min="1032" max="1032" width="7.25" style="4" customWidth="1"/>
    <col min="1033" max="1033" width="3.625" style="4" customWidth="1"/>
    <col min="1034" max="1034" width="7.375" style="4" customWidth="1"/>
    <col min="1035" max="1035" width="14.75" style="4" customWidth="1"/>
    <col min="1036" max="1036" width="4.625" style="4" customWidth="1"/>
    <col min="1037" max="1037" width="3.625" style="4" customWidth="1"/>
    <col min="1038" max="1038" width="9" style="4"/>
    <col min="1039" max="1040" width="4.625" style="4" customWidth="1"/>
    <col min="1041" max="1041" width="3.625" style="4" customWidth="1"/>
    <col min="1042" max="1042" width="9" style="4"/>
    <col min="1043" max="1044" width="4.625" style="4" customWidth="1"/>
    <col min="1045" max="1045" width="3.625" style="4" customWidth="1"/>
    <col min="1046" max="1046" width="9" style="4"/>
    <col min="1047" max="1048" width="4.625" style="4" customWidth="1"/>
    <col min="1049" max="1049" width="3.625" style="4" customWidth="1"/>
    <col min="1050" max="1050" width="9" style="4"/>
    <col min="1051" max="1051" width="4.625" style="4" customWidth="1"/>
    <col min="1052" max="1052" width="5.75" style="4" customWidth="1"/>
    <col min="1053" max="1270" width="9" style="4"/>
    <col min="1271" max="1271" width="11.875" style="4" bestFit="1" customWidth="1"/>
    <col min="1272" max="1272" width="9" style="4"/>
    <col min="1273" max="1273" width="4.625" style="4" customWidth="1"/>
    <col min="1274" max="1274" width="7.375" style="4" bestFit="1" customWidth="1"/>
    <col min="1275" max="1275" width="10.875" style="4" customWidth="1"/>
    <col min="1276" max="1276" width="3.75" style="4" bestFit="1" customWidth="1"/>
    <col min="1277" max="1277" width="7.25" style="4" customWidth="1"/>
    <col min="1278" max="1278" width="3.75" style="4" bestFit="1" customWidth="1"/>
    <col min="1279" max="1279" width="7.25" style="4" customWidth="1"/>
    <col min="1280" max="1280" width="17.125" style="4" bestFit="1" customWidth="1"/>
    <col min="1281" max="1281" width="8.125" style="4" customWidth="1"/>
    <col min="1282" max="1282" width="11.875" style="4" customWidth="1"/>
    <col min="1283" max="1283" width="9" style="4"/>
    <col min="1284" max="1284" width="4.75" style="4" customWidth="1"/>
    <col min="1285" max="1285" width="11" style="4" customWidth="1"/>
    <col min="1286" max="1286" width="10.875" style="4" customWidth="1"/>
    <col min="1287" max="1287" width="3.625" style="4" customWidth="1"/>
    <col min="1288" max="1288" width="7.25" style="4" customWidth="1"/>
    <col min="1289" max="1289" width="3.625" style="4" customWidth="1"/>
    <col min="1290" max="1290" width="7.375" style="4" customWidth="1"/>
    <col min="1291" max="1291" width="14.75" style="4" customWidth="1"/>
    <col min="1292" max="1292" width="4.625" style="4" customWidth="1"/>
    <col min="1293" max="1293" width="3.625" style="4" customWidth="1"/>
    <col min="1294" max="1294" width="9" style="4"/>
    <col min="1295" max="1296" width="4.625" style="4" customWidth="1"/>
    <col min="1297" max="1297" width="3.625" style="4" customWidth="1"/>
    <col min="1298" max="1298" width="9" style="4"/>
    <col min="1299" max="1300" width="4.625" style="4" customWidth="1"/>
    <col min="1301" max="1301" width="3.625" style="4" customWidth="1"/>
    <col min="1302" max="1302" width="9" style="4"/>
    <col min="1303" max="1304" width="4.625" style="4" customWidth="1"/>
    <col min="1305" max="1305" width="3.625" style="4" customWidth="1"/>
    <col min="1306" max="1306" width="9" style="4"/>
    <col min="1307" max="1307" width="4.625" style="4" customWidth="1"/>
    <col min="1308" max="1308" width="5.75" style="4" customWidth="1"/>
    <col min="1309" max="1526" width="9" style="4"/>
    <col min="1527" max="1527" width="11.875" style="4" bestFit="1" customWidth="1"/>
    <col min="1528" max="1528" width="9" style="4"/>
    <col min="1529" max="1529" width="4.625" style="4" customWidth="1"/>
    <col min="1530" max="1530" width="7.375" style="4" bestFit="1" customWidth="1"/>
    <col min="1531" max="1531" width="10.875" style="4" customWidth="1"/>
    <col min="1532" max="1532" width="3.75" style="4" bestFit="1" customWidth="1"/>
    <col min="1533" max="1533" width="7.25" style="4" customWidth="1"/>
    <col min="1534" max="1534" width="3.75" style="4" bestFit="1" customWidth="1"/>
    <col min="1535" max="1535" width="7.25" style="4" customWidth="1"/>
    <col min="1536" max="1536" width="17.125" style="4" bestFit="1" customWidth="1"/>
    <col min="1537" max="1537" width="8.125" style="4" customWidth="1"/>
    <col min="1538" max="1538" width="11.875" style="4" customWidth="1"/>
    <col min="1539" max="1539" width="9" style="4"/>
    <col min="1540" max="1540" width="4.75" style="4" customWidth="1"/>
    <col min="1541" max="1541" width="11" style="4" customWidth="1"/>
    <col min="1542" max="1542" width="10.875" style="4" customWidth="1"/>
    <col min="1543" max="1543" width="3.625" style="4" customWidth="1"/>
    <col min="1544" max="1544" width="7.25" style="4" customWidth="1"/>
    <col min="1545" max="1545" width="3.625" style="4" customWidth="1"/>
    <col min="1546" max="1546" width="7.375" style="4" customWidth="1"/>
    <col min="1547" max="1547" width="14.75" style="4" customWidth="1"/>
    <col min="1548" max="1548" width="4.625" style="4" customWidth="1"/>
    <col min="1549" max="1549" width="3.625" style="4" customWidth="1"/>
    <col min="1550" max="1550" width="9" style="4"/>
    <col min="1551" max="1552" width="4.625" style="4" customWidth="1"/>
    <col min="1553" max="1553" width="3.625" style="4" customWidth="1"/>
    <col min="1554" max="1554" width="9" style="4"/>
    <col min="1555" max="1556" width="4.625" style="4" customWidth="1"/>
    <col min="1557" max="1557" width="3.625" style="4" customWidth="1"/>
    <col min="1558" max="1558" width="9" style="4"/>
    <col min="1559" max="1560" width="4.625" style="4" customWidth="1"/>
    <col min="1561" max="1561" width="3.625" style="4" customWidth="1"/>
    <col min="1562" max="1562" width="9" style="4"/>
    <col min="1563" max="1563" width="4.625" style="4" customWidth="1"/>
    <col min="1564" max="1564" width="5.75" style="4" customWidth="1"/>
    <col min="1565" max="1782" width="9" style="4"/>
    <col min="1783" max="1783" width="11.875" style="4" bestFit="1" customWidth="1"/>
    <col min="1784" max="1784" width="9" style="4"/>
    <col min="1785" max="1785" width="4.625" style="4" customWidth="1"/>
    <col min="1786" max="1786" width="7.375" style="4" bestFit="1" customWidth="1"/>
    <col min="1787" max="1787" width="10.875" style="4" customWidth="1"/>
    <col min="1788" max="1788" width="3.75" style="4" bestFit="1" customWidth="1"/>
    <col min="1789" max="1789" width="7.25" style="4" customWidth="1"/>
    <col min="1790" max="1790" width="3.75" style="4" bestFit="1" customWidth="1"/>
    <col min="1791" max="1791" width="7.25" style="4" customWidth="1"/>
    <col min="1792" max="1792" width="17.125" style="4" bestFit="1" customWidth="1"/>
    <col min="1793" max="1793" width="8.125" style="4" customWidth="1"/>
    <col min="1794" max="1794" width="11.875" style="4" customWidth="1"/>
    <col min="1795" max="1795" width="9" style="4"/>
    <col min="1796" max="1796" width="4.75" style="4" customWidth="1"/>
    <col min="1797" max="1797" width="11" style="4" customWidth="1"/>
    <col min="1798" max="1798" width="10.875" style="4" customWidth="1"/>
    <col min="1799" max="1799" width="3.625" style="4" customWidth="1"/>
    <col min="1800" max="1800" width="7.25" style="4" customWidth="1"/>
    <col min="1801" max="1801" width="3.625" style="4" customWidth="1"/>
    <col min="1802" max="1802" width="7.375" style="4" customWidth="1"/>
    <col min="1803" max="1803" width="14.75" style="4" customWidth="1"/>
    <col min="1804" max="1804" width="4.625" style="4" customWidth="1"/>
    <col min="1805" max="1805" width="3.625" style="4" customWidth="1"/>
    <col min="1806" max="1806" width="9" style="4"/>
    <col min="1807" max="1808" width="4.625" style="4" customWidth="1"/>
    <col min="1809" max="1809" width="3.625" style="4" customWidth="1"/>
    <col min="1810" max="1810" width="9" style="4"/>
    <col min="1811" max="1812" width="4.625" style="4" customWidth="1"/>
    <col min="1813" max="1813" width="3.625" style="4" customWidth="1"/>
    <col min="1814" max="1814" width="9" style="4"/>
    <col min="1815" max="1816" width="4.625" style="4" customWidth="1"/>
    <col min="1817" max="1817" width="3.625" style="4" customWidth="1"/>
    <col min="1818" max="1818" width="9" style="4"/>
    <col min="1819" max="1819" width="4.625" style="4" customWidth="1"/>
    <col min="1820" max="1820" width="5.75" style="4" customWidth="1"/>
    <col min="1821" max="2038" width="9" style="4"/>
    <col min="2039" max="2039" width="11.875" style="4" bestFit="1" customWidth="1"/>
    <col min="2040" max="2040" width="9" style="4"/>
    <col min="2041" max="2041" width="4.625" style="4" customWidth="1"/>
    <col min="2042" max="2042" width="7.375" style="4" bestFit="1" customWidth="1"/>
    <col min="2043" max="2043" width="10.875" style="4" customWidth="1"/>
    <col min="2044" max="2044" width="3.75" style="4" bestFit="1" customWidth="1"/>
    <col min="2045" max="2045" width="7.25" style="4" customWidth="1"/>
    <col min="2046" max="2046" width="3.75" style="4" bestFit="1" customWidth="1"/>
    <col min="2047" max="2047" width="7.25" style="4" customWidth="1"/>
    <col min="2048" max="2048" width="17.125" style="4" bestFit="1" customWidth="1"/>
    <col min="2049" max="2049" width="8.125" style="4" customWidth="1"/>
    <col min="2050" max="2050" width="11.875" style="4" customWidth="1"/>
    <col min="2051" max="2051" width="9" style="4"/>
    <col min="2052" max="2052" width="4.75" style="4" customWidth="1"/>
    <col min="2053" max="2053" width="11" style="4" customWidth="1"/>
    <col min="2054" max="2054" width="10.875" style="4" customWidth="1"/>
    <col min="2055" max="2055" width="3.625" style="4" customWidth="1"/>
    <col min="2056" max="2056" width="7.25" style="4" customWidth="1"/>
    <col min="2057" max="2057" width="3.625" style="4" customWidth="1"/>
    <col min="2058" max="2058" width="7.375" style="4" customWidth="1"/>
    <col min="2059" max="2059" width="14.75" style="4" customWidth="1"/>
    <col min="2060" max="2060" width="4.625" style="4" customWidth="1"/>
    <col min="2061" max="2061" width="3.625" style="4" customWidth="1"/>
    <col min="2062" max="2062" width="9" style="4"/>
    <col min="2063" max="2064" width="4.625" style="4" customWidth="1"/>
    <col min="2065" max="2065" width="3.625" style="4" customWidth="1"/>
    <col min="2066" max="2066" width="9" style="4"/>
    <col min="2067" max="2068" width="4.625" style="4" customWidth="1"/>
    <col min="2069" max="2069" width="3.625" style="4" customWidth="1"/>
    <col min="2070" max="2070" width="9" style="4"/>
    <col min="2071" max="2072" width="4.625" style="4" customWidth="1"/>
    <col min="2073" max="2073" width="3.625" style="4" customWidth="1"/>
    <col min="2074" max="2074" width="9" style="4"/>
    <col min="2075" max="2075" width="4.625" style="4" customWidth="1"/>
    <col min="2076" max="2076" width="5.75" style="4" customWidth="1"/>
    <col min="2077" max="2294" width="9" style="4"/>
    <col min="2295" max="2295" width="11.875" style="4" bestFit="1" customWidth="1"/>
    <col min="2296" max="2296" width="9" style="4"/>
    <col min="2297" max="2297" width="4.625" style="4" customWidth="1"/>
    <col min="2298" max="2298" width="7.375" style="4" bestFit="1" customWidth="1"/>
    <col min="2299" max="2299" width="10.875" style="4" customWidth="1"/>
    <col min="2300" max="2300" width="3.75" style="4" bestFit="1" customWidth="1"/>
    <col min="2301" max="2301" width="7.25" style="4" customWidth="1"/>
    <col min="2302" max="2302" width="3.75" style="4" bestFit="1" customWidth="1"/>
    <col min="2303" max="2303" width="7.25" style="4" customWidth="1"/>
    <col min="2304" max="2304" width="17.125" style="4" bestFit="1" customWidth="1"/>
    <col min="2305" max="2305" width="8.125" style="4" customWidth="1"/>
    <col min="2306" max="2306" width="11.875" style="4" customWidth="1"/>
    <col min="2307" max="2307" width="9" style="4"/>
    <col min="2308" max="2308" width="4.75" style="4" customWidth="1"/>
    <col min="2309" max="2309" width="11" style="4" customWidth="1"/>
    <col min="2310" max="2310" width="10.875" style="4" customWidth="1"/>
    <col min="2311" max="2311" width="3.625" style="4" customWidth="1"/>
    <col min="2312" max="2312" width="7.25" style="4" customWidth="1"/>
    <col min="2313" max="2313" width="3.625" style="4" customWidth="1"/>
    <col min="2314" max="2314" width="7.375" style="4" customWidth="1"/>
    <col min="2315" max="2315" width="14.75" style="4" customWidth="1"/>
    <col min="2316" max="2316" width="4.625" style="4" customWidth="1"/>
    <col min="2317" max="2317" width="3.625" style="4" customWidth="1"/>
    <col min="2318" max="2318" width="9" style="4"/>
    <col min="2319" max="2320" width="4.625" style="4" customWidth="1"/>
    <col min="2321" max="2321" width="3.625" style="4" customWidth="1"/>
    <col min="2322" max="2322" width="9" style="4"/>
    <col min="2323" max="2324" width="4.625" style="4" customWidth="1"/>
    <col min="2325" max="2325" width="3.625" style="4" customWidth="1"/>
    <col min="2326" max="2326" width="9" style="4"/>
    <col min="2327" max="2328" width="4.625" style="4" customWidth="1"/>
    <col min="2329" max="2329" width="3.625" style="4" customWidth="1"/>
    <col min="2330" max="2330" width="9" style="4"/>
    <col min="2331" max="2331" width="4.625" style="4" customWidth="1"/>
    <col min="2332" max="2332" width="5.75" style="4" customWidth="1"/>
    <col min="2333" max="2550" width="9" style="4"/>
    <col min="2551" max="2551" width="11.875" style="4" bestFit="1" customWidth="1"/>
    <col min="2552" max="2552" width="9" style="4"/>
    <col min="2553" max="2553" width="4.625" style="4" customWidth="1"/>
    <col min="2554" max="2554" width="7.375" style="4" bestFit="1" customWidth="1"/>
    <col min="2555" max="2555" width="10.875" style="4" customWidth="1"/>
    <col min="2556" max="2556" width="3.75" style="4" bestFit="1" customWidth="1"/>
    <col min="2557" max="2557" width="7.25" style="4" customWidth="1"/>
    <col min="2558" max="2558" width="3.75" style="4" bestFit="1" customWidth="1"/>
    <col min="2559" max="2559" width="7.25" style="4" customWidth="1"/>
    <col min="2560" max="2560" width="17.125" style="4" bestFit="1" customWidth="1"/>
    <col min="2561" max="2561" width="8.125" style="4" customWidth="1"/>
    <col min="2562" max="2562" width="11.875" style="4" customWidth="1"/>
    <col min="2563" max="2563" width="9" style="4"/>
    <col min="2564" max="2564" width="4.75" style="4" customWidth="1"/>
    <col min="2565" max="2565" width="11" style="4" customWidth="1"/>
    <col min="2566" max="2566" width="10.875" style="4" customWidth="1"/>
    <col min="2567" max="2567" width="3.625" style="4" customWidth="1"/>
    <col min="2568" max="2568" width="7.25" style="4" customWidth="1"/>
    <col min="2569" max="2569" width="3.625" style="4" customWidth="1"/>
    <col min="2570" max="2570" width="7.375" style="4" customWidth="1"/>
    <col min="2571" max="2571" width="14.75" style="4" customWidth="1"/>
    <col min="2572" max="2572" width="4.625" style="4" customWidth="1"/>
    <col min="2573" max="2573" width="3.625" style="4" customWidth="1"/>
    <col min="2574" max="2574" width="9" style="4"/>
    <col min="2575" max="2576" width="4.625" style="4" customWidth="1"/>
    <col min="2577" max="2577" width="3.625" style="4" customWidth="1"/>
    <col min="2578" max="2578" width="9" style="4"/>
    <col min="2579" max="2580" width="4.625" style="4" customWidth="1"/>
    <col min="2581" max="2581" width="3.625" style="4" customWidth="1"/>
    <col min="2582" max="2582" width="9" style="4"/>
    <col min="2583" max="2584" width="4.625" style="4" customWidth="1"/>
    <col min="2585" max="2585" width="3.625" style="4" customWidth="1"/>
    <col min="2586" max="2586" width="9" style="4"/>
    <col min="2587" max="2587" width="4.625" style="4" customWidth="1"/>
    <col min="2588" max="2588" width="5.75" style="4" customWidth="1"/>
    <col min="2589" max="2806" width="9" style="4"/>
    <col min="2807" max="2807" width="11.875" style="4" bestFit="1" customWidth="1"/>
    <col min="2808" max="2808" width="9" style="4"/>
    <col min="2809" max="2809" width="4.625" style="4" customWidth="1"/>
    <col min="2810" max="2810" width="7.375" style="4" bestFit="1" customWidth="1"/>
    <col min="2811" max="2811" width="10.875" style="4" customWidth="1"/>
    <col min="2812" max="2812" width="3.75" style="4" bestFit="1" customWidth="1"/>
    <col min="2813" max="2813" width="7.25" style="4" customWidth="1"/>
    <col min="2814" max="2814" width="3.75" style="4" bestFit="1" customWidth="1"/>
    <col min="2815" max="2815" width="7.25" style="4" customWidth="1"/>
    <col min="2816" max="2816" width="17.125" style="4" bestFit="1" customWidth="1"/>
    <col min="2817" max="2817" width="8.125" style="4" customWidth="1"/>
    <col min="2818" max="2818" width="11.875" style="4" customWidth="1"/>
    <col min="2819" max="2819" width="9" style="4"/>
    <col min="2820" max="2820" width="4.75" style="4" customWidth="1"/>
    <col min="2821" max="2821" width="11" style="4" customWidth="1"/>
    <col min="2822" max="2822" width="10.875" style="4" customWidth="1"/>
    <col min="2823" max="2823" width="3.625" style="4" customWidth="1"/>
    <col min="2824" max="2824" width="7.25" style="4" customWidth="1"/>
    <col min="2825" max="2825" width="3.625" style="4" customWidth="1"/>
    <col min="2826" max="2826" width="7.375" style="4" customWidth="1"/>
    <col min="2827" max="2827" width="14.75" style="4" customWidth="1"/>
    <col min="2828" max="2828" width="4.625" style="4" customWidth="1"/>
    <col min="2829" max="2829" width="3.625" style="4" customWidth="1"/>
    <col min="2830" max="2830" width="9" style="4"/>
    <col min="2831" max="2832" width="4.625" style="4" customWidth="1"/>
    <col min="2833" max="2833" width="3.625" style="4" customWidth="1"/>
    <col min="2834" max="2834" width="9" style="4"/>
    <col min="2835" max="2836" width="4.625" style="4" customWidth="1"/>
    <col min="2837" max="2837" width="3.625" style="4" customWidth="1"/>
    <col min="2838" max="2838" width="9" style="4"/>
    <col min="2839" max="2840" width="4.625" style="4" customWidth="1"/>
    <col min="2841" max="2841" width="3.625" style="4" customWidth="1"/>
    <col min="2842" max="2842" width="9" style="4"/>
    <col min="2843" max="2843" width="4.625" style="4" customWidth="1"/>
    <col min="2844" max="2844" width="5.75" style="4" customWidth="1"/>
    <col min="2845" max="3062" width="9" style="4"/>
    <col min="3063" max="3063" width="11.875" style="4" bestFit="1" customWidth="1"/>
    <col min="3064" max="3064" width="9" style="4"/>
    <col min="3065" max="3065" width="4.625" style="4" customWidth="1"/>
    <col min="3066" max="3066" width="7.375" style="4" bestFit="1" customWidth="1"/>
    <col min="3067" max="3067" width="10.875" style="4" customWidth="1"/>
    <col min="3068" max="3068" width="3.75" style="4" bestFit="1" customWidth="1"/>
    <col min="3069" max="3069" width="7.25" style="4" customWidth="1"/>
    <col min="3070" max="3070" width="3.75" style="4" bestFit="1" customWidth="1"/>
    <col min="3071" max="3071" width="7.25" style="4" customWidth="1"/>
    <col min="3072" max="3072" width="17.125" style="4" bestFit="1" customWidth="1"/>
    <col min="3073" max="3073" width="8.125" style="4" customWidth="1"/>
    <col min="3074" max="3074" width="11.875" style="4" customWidth="1"/>
    <col min="3075" max="3075" width="9" style="4"/>
    <col min="3076" max="3076" width="4.75" style="4" customWidth="1"/>
    <col min="3077" max="3077" width="11" style="4" customWidth="1"/>
    <col min="3078" max="3078" width="10.875" style="4" customWidth="1"/>
    <col min="3079" max="3079" width="3.625" style="4" customWidth="1"/>
    <col min="3080" max="3080" width="7.25" style="4" customWidth="1"/>
    <col min="3081" max="3081" width="3.625" style="4" customWidth="1"/>
    <col min="3082" max="3082" width="7.375" style="4" customWidth="1"/>
    <col min="3083" max="3083" width="14.75" style="4" customWidth="1"/>
    <col min="3084" max="3084" width="4.625" style="4" customWidth="1"/>
    <col min="3085" max="3085" width="3.625" style="4" customWidth="1"/>
    <col min="3086" max="3086" width="9" style="4"/>
    <col min="3087" max="3088" width="4.625" style="4" customWidth="1"/>
    <col min="3089" max="3089" width="3.625" style="4" customWidth="1"/>
    <col min="3090" max="3090" width="9" style="4"/>
    <col min="3091" max="3092" width="4.625" style="4" customWidth="1"/>
    <col min="3093" max="3093" width="3.625" style="4" customWidth="1"/>
    <col min="3094" max="3094" width="9" style="4"/>
    <col min="3095" max="3096" width="4.625" style="4" customWidth="1"/>
    <col min="3097" max="3097" width="3.625" style="4" customWidth="1"/>
    <col min="3098" max="3098" width="9" style="4"/>
    <col min="3099" max="3099" width="4.625" style="4" customWidth="1"/>
    <col min="3100" max="3100" width="5.75" style="4" customWidth="1"/>
    <col min="3101" max="3318" width="9" style="4"/>
    <col min="3319" max="3319" width="11.875" style="4" bestFit="1" customWidth="1"/>
    <col min="3320" max="3320" width="9" style="4"/>
    <col min="3321" max="3321" width="4.625" style="4" customWidth="1"/>
    <col min="3322" max="3322" width="7.375" style="4" bestFit="1" customWidth="1"/>
    <col min="3323" max="3323" width="10.875" style="4" customWidth="1"/>
    <col min="3324" max="3324" width="3.75" style="4" bestFit="1" customWidth="1"/>
    <col min="3325" max="3325" width="7.25" style="4" customWidth="1"/>
    <col min="3326" max="3326" width="3.75" style="4" bestFit="1" customWidth="1"/>
    <col min="3327" max="3327" width="7.25" style="4" customWidth="1"/>
    <col min="3328" max="3328" width="17.125" style="4" bestFit="1" customWidth="1"/>
    <col min="3329" max="3329" width="8.125" style="4" customWidth="1"/>
    <col min="3330" max="3330" width="11.875" style="4" customWidth="1"/>
    <col min="3331" max="3331" width="9" style="4"/>
    <col min="3332" max="3332" width="4.75" style="4" customWidth="1"/>
    <col min="3333" max="3333" width="11" style="4" customWidth="1"/>
    <col min="3334" max="3334" width="10.875" style="4" customWidth="1"/>
    <col min="3335" max="3335" width="3.625" style="4" customWidth="1"/>
    <col min="3336" max="3336" width="7.25" style="4" customWidth="1"/>
    <col min="3337" max="3337" width="3.625" style="4" customWidth="1"/>
    <col min="3338" max="3338" width="7.375" style="4" customWidth="1"/>
    <col min="3339" max="3339" width="14.75" style="4" customWidth="1"/>
    <col min="3340" max="3340" width="4.625" style="4" customWidth="1"/>
    <col min="3341" max="3341" width="3.625" style="4" customWidth="1"/>
    <col min="3342" max="3342" width="9" style="4"/>
    <col min="3343" max="3344" width="4.625" style="4" customWidth="1"/>
    <col min="3345" max="3345" width="3.625" style="4" customWidth="1"/>
    <col min="3346" max="3346" width="9" style="4"/>
    <col min="3347" max="3348" width="4.625" style="4" customWidth="1"/>
    <col min="3349" max="3349" width="3.625" style="4" customWidth="1"/>
    <col min="3350" max="3350" width="9" style="4"/>
    <col min="3351" max="3352" width="4.625" style="4" customWidth="1"/>
    <col min="3353" max="3353" width="3.625" style="4" customWidth="1"/>
    <col min="3354" max="3354" width="9" style="4"/>
    <col min="3355" max="3355" width="4.625" style="4" customWidth="1"/>
    <col min="3356" max="3356" width="5.75" style="4" customWidth="1"/>
    <col min="3357" max="3574" width="9" style="4"/>
    <col min="3575" max="3575" width="11.875" style="4" bestFit="1" customWidth="1"/>
    <col min="3576" max="3576" width="9" style="4"/>
    <col min="3577" max="3577" width="4.625" style="4" customWidth="1"/>
    <col min="3578" max="3578" width="7.375" style="4" bestFit="1" customWidth="1"/>
    <col min="3579" max="3579" width="10.875" style="4" customWidth="1"/>
    <col min="3580" max="3580" width="3.75" style="4" bestFit="1" customWidth="1"/>
    <col min="3581" max="3581" width="7.25" style="4" customWidth="1"/>
    <col min="3582" max="3582" width="3.75" style="4" bestFit="1" customWidth="1"/>
    <col min="3583" max="3583" width="7.25" style="4" customWidth="1"/>
    <col min="3584" max="3584" width="17.125" style="4" bestFit="1" customWidth="1"/>
    <col min="3585" max="3585" width="8.125" style="4" customWidth="1"/>
    <col min="3586" max="3586" width="11.875" style="4" customWidth="1"/>
    <col min="3587" max="3587" width="9" style="4"/>
    <col min="3588" max="3588" width="4.75" style="4" customWidth="1"/>
    <col min="3589" max="3589" width="11" style="4" customWidth="1"/>
    <col min="3590" max="3590" width="10.875" style="4" customWidth="1"/>
    <col min="3591" max="3591" width="3.625" style="4" customWidth="1"/>
    <col min="3592" max="3592" width="7.25" style="4" customWidth="1"/>
    <col min="3593" max="3593" width="3.625" style="4" customWidth="1"/>
    <col min="3594" max="3594" width="7.375" style="4" customWidth="1"/>
    <col min="3595" max="3595" width="14.75" style="4" customWidth="1"/>
    <col min="3596" max="3596" width="4.625" style="4" customWidth="1"/>
    <col min="3597" max="3597" width="3.625" style="4" customWidth="1"/>
    <col min="3598" max="3598" width="9" style="4"/>
    <col min="3599" max="3600" width="4.625" style="4" customWidth="1"/>
    <col min="3601" max="3601" width="3.625" style="4" customWidth="1"/>
    <col min="3602" max="3602" width="9" style="4"/>
    <col min="3603" max="3604" width="4.625" style="4" customWidth="1"/>
    <col min="3605" max="3605" width="3.625" style="4" customWidth="1"/>
    <col min="3606" max="3606" width="9" style="4"/>
    <col min="3607" max="3608" width="4.625" style="4" customWidth="1"/>
    <col min="3609" max="3609" width="3.625" style="4" customWidth="1"/>
    <col min="3610" max="3610" width="9" style="4"/>
    <col min="3611" max="3611" width="4.625" style="4" customWidth="1"/>
    <col min="3612" max="3612" width="5.75" style="4" customWidth="1"/>
    <col min="3613" max="3830" width="9" style="4"/>
    <col min="3831" max="3831" width="11.875" style="4" bestFit="1" customWidth="1"/>
    <col min="3832" max="3832" width="9" style="4"/>
    <col min="3833" max="3833" width="4.625" style="4" customWidth="1"/>
    <col min="3834" max="3834" width="7.375" style="4" bestFit="1" customWidth="1"/>
    <col min="3835" max="3835" width="10.875" style="4" customWidth="1"/>
    <col min="3836" max="3836" width="3.75" style="4" bestFit="1" customWidth="1"/>
    <col min="3837" max="3837" width="7.25" style="4" customWidth="1"/>
    <col min="3838" max="3838" width="3.75" style="4" bestFit="1" customWidth="1"/>
    <col min="3839" max="3839" width="7.25" style="4" customWidth="1"/>
    <col min="3840" max="3840" width="17.125" style="4" bestFit="1" customWidth="1"/>
    <col min="3841" max="3841" width="8.125" style="4" customWidth="1"/>
    <col min="3842" max="3842" width="11.875" style="4" customWidth="1"/>
    <col min="3843" max="3843" width="9" style="4"/>
    <col min="3844" max="3844" width="4.75" style="4" customWidth="1"/>
    <col min="3845" max="3845" width="11" style="4" customWidth="1"/>
    <col min="3846" max="3846" width="10.875" style="4" customWidth="1"/>
    <col min="3847" max="3847" width="3.625" style="4" customWidth="1"/>
    <col min="3848" max="3848" width="7.25" style="4" customWidth="1"/>
    <col min="3849" max="3849" width="3.625" style="4" customWidth="1"/>
    <col min="3850" max="3850" width="7.375" style="4" customWidth="1"/>
    <col min="3851" max="3851" width="14.75" style="4" customWidth="1"/>
    <col min="3852" max="3852" width="4.625" style="4" customWidth="1"/>
    <col min="3853" max="3853" width="3.625" style="4" customWidth="1"/>
    <col min="3854" max="3854" width="9" style="4"/>
    <col min="3855" max="3856" width="4.625" style="4" customWidth="1"/>
    <col min="3857" max="3857" width="3.625" style="4" customWidth="1"/>
    <col min="3858" max="3858" width="9" style="4"/>
    <col min="3859" max="3860" width="4.625" style="4" customWidth="1"/>
    <col min="3861" max="3861" width="3.625" style="4" customWidth="1"/>
    <col min="3862" max="3862" width="9" style="4"/>
    <col min="3863" max="3864" width="4.625" style="4" customWidth="1"/>
    <col min="3865" max="3865" width="3.625" style="4" customWidth="1"/>
    <col min="3866" max="3866" width="9" style="4"/>
    <col min="3867" max="3867" width="4.625" style="4" customWidth="1"/>
    <col min="3868" max="3868" width="5.75" style="4" customWidth="1"/>
    <col min="3869" max="4086" width="9" style="4"/>
    <col min="4087" max="4087" width="11.875" style="4" bestFit="1" customWidth="1"/>
    <col min="4088" max="4088" width="9" style="4"/>
    <col min="4089" max="4089" width="4.625" style="4" customWidth="1"/>
    <col min="4090" max="4090" width="7.375" style="4" bestFit="1" customWidth="1"/>
    <col min="4091" max="4091" width="10.875" style="4" customWidth="1"/>
    <col min="4092" max="4092" width="3.75" style="4" bestFit="1" customWidth="1"/>
    <col min="4093" max="4093" width="7.25" style="4" customWidth="1"/>
    <col min="4094" max="4094" width="3.75" style="4" bestFit="1" customWidth="1"/>
    <col min="4095" max="4095" width="7.25" style="4" customWidth="1"/>
    <col min="4096" max="4096" width="17.125" style="4" bestFit="1" customWidth="1"/>
    <col min="4097" max="4097" width="8.125" style="4" customWidth="1"/>
    <col min="4098" max="4098" width="11.875" style="4" customWidth="1"/>
    <col min="4099" max="4099" width="9" style="4"/>
    <col min="4100" max="4100" width="4.75" style="4" customWidth="1"/>
    <col min="4101" max="4101" width="11" style="4" customWidth="1"/>
    <col min="4102" max="4102" width="10.875" style="4" customWidth="1"/>
    <col min="4103" max="4103" width="3.625" style="4" customWidth="1"/>
    <col min="4104" max="4104" width="7.25" style="4" customWidth="1"/>
    <col min="4105" max="4105" width="3.625" style="4" customWidth="1"/>
    <col min="4106" max="4106" width="7.375" style="4" customWidth="1"/>
    <col min="4107" max="4107" width="14.75" style="4" customWidth="1"/>
    <col min="4108" max="4108" width="4.625" style="4" customWidth="1"/>
    <col min="4109" max="4109" width="3.625" style="4" customWidth="1"/>
    <col min="4110" max="4110" width="9" style="4"/>
    <col min="4111" max="4112" width="4.625" style="4" customWidth="1"/>
    <col min="4113" max="4113" width="3.625" style="4" customWidth="1"/>
    <col min="4114" max="4114" width="9" style="4"/>
    <col min="4115" max="4116" width="4.625" style="4" customWidth="1"/>
    <col min="4117" max="4117" width="3.625" style="4" customWidth="1"/>
    <col min="4118" max="4118" width="9" style="4"/>
    <col min="4119" max="4120" width="4.625" style="4" customWidth="1"/>
    <col min="4121" max="4121" width="3.625" style="4" customWidth="1"/>
    <col min="4122" max="4122" width="9" style="4"/>
    <col min="4123" max="4123" width="4.625" style="4" customWidth="1"/>
    <col min="4124" max="4124" width="5.75" style="4" customWidth="1"/>
    <col min="4125" max="4342" width="9" style="4"/>
    <col min="4343" max="4343" width="11.875" style="4" bestFit="1" customWidth="1"/>
    <col min="4344" max="4344" width="9" style="4"/>
    <col min="4345" max="4345" width="4.625" style="4" customWidth="1"/>
    <col min="4346" max="4346" width="7.375" style="4" bestFit="1" customWidth="1"/>
    <col min="4347" max="4347" width="10.875" style="4" customWidth="1"/>
    <col min="4348" max="4348" width="3.75" style="4" bestFit="1" customWidth="1"/>
    <col min="4349" max="4349" width="7.25" style="4" customWidth="1"/>
    <col min="4350" max="4350" width="3.75" style="4" bestFit="1" customWidth="1"/>
    <col min="4351" max="4351" width="7.25" style="4" customWidth="1"/>
    <col min="4352" max="4352" width="17.125" style="4" bestFit="1" customWidth="1"/>
    <col min="4353" max="4353" width="8.125" style="4" customWidth="1"/>
    <col min="4354" max="4354" width="11.875" style="4" customWidth="1"/>
    <col min="4355" max="4355" width="9" style="4"/>
    <col min="4356" max="4356" width="4.75" style="4" customWidth="1"/>
    <col min="4357" max="4357" width="11" style="4" customWidth="1"/>
    <col min="4358" max="4358" width="10.875" style="4" customWidth="1"/>
    <col min="4359" max="4359" width="3.625" style="4" customWidth="1"/>
    <col min="4360" max="4360" width="7.25" style="4" customWidth="1"/>
    <col min="4361" max="4361" width="3.625" style="4" customWidth="1"/>
    <col min="4362" max="4362" width="7.375" style="4" customWidth="1"/>
    <col min="4363" max="4363" width="14.75" style="4" customWidth="1"/>
    <col min="4364" max="4364" width="4.625" style="4" customWidth="1"/>
    <col min="4365" max="4365" width="3.625" style="4" customWidth="1"/>
    <col min="4366" max="4366" width="9" style="4"/>
    <col min="4367" max="4368" width="4.625" style="4" customWidth="1"/>
    <col min="4369" max="4369" width="3.625" style="4" customWidth="1"/>
    <col min="4370" max="4370" width="9" style="4"/>
    <col min="4371" max="4372" width="4.625" style="4" customWidth="1"/>
    <col min="4373" max="4373" width="3.625" style="4" customWidth="1"/>
    <col min="4374" max="4374" width="9" style="4"/>
    <col min="4375" max="4376" width="4.625" style="4" customWidth="1"/>
    <col min="4377" max="4377" width="3.625" style="4" customWidth="1"/>
    <col min="4378" max="4378" width="9" style="4"/>
    <col min="4379" max="4379" width="4.625" style="4" customWidth="1"/>
    <col min="4380" max="4380" width="5.75" style="4" customWidth="1"/>
    <col min="4381" max="4598" width="9" style="4"/>
    <col min="4599" max="4599" width="11.875" style="4" bestFit="1" customWidth="1"/>
    <col min="4600" max="4600" width="9" style="4"/>
    <col min="4601" max="4601" width="4.625" style="4" customWidth="1"/>
    <col min="4602" max="4602" width="7.375" style="4" bestFit="1" customWidth="1"/>
    <col min="4603" max="4603" width="10.875" style="4" customWidth="1"/>
    <col min="4604" max="4604" width="3.75" style="4" bestFit="1" customWidth="1"/>
    <col min="4605" max="4605" width="7.25" style="4" customWidth="1"/>
    <col min="4606" max="4606" width="3.75" style="4" bestFit="1" customWidth="1"/>
    <col min="4607" max="4607" width="7.25" style="4" customWidth="1"/>
    <col min="4608" max="4608" width="17.125" style="4" bestFit="1" customWidth="1"/>
    <col min="4609" max="4609" width="8.125" style="4" customWidth="1"/>
    <col min="4610" max="4610" width="11.875" style="4" customWidth="1"/>
    <col min="4611" max="4611" width="9" style="4"/>
    <col min="4612" max="4612" width="4.75" style="4" customWidth="1"/>
    <col min="4613" max="4613" width="11" style="4" customWidth="1"/>
    <col min="4614" max="4614" width="10.875" style="4" customWidth="1"/>
    <col min="4615" max="4615" width="3.625" style="4" customWidth="1"/>
    <col min="4616" max="4616" width="7.25" style="4" customWidth="1"/>
    <col min="4617" max="4617" width="3.625" style="4" customWidth="1"/>
    <col min="4618" max="4618" width="7.375" style="4" customWidth="1"/>
    <col min="4619" max="4619" width="14.75" style="4" customWidth="1"/>
    <col min="4620" max="4620" width="4.625" style="4" customWidth="1"/>
    <col min="4621" max="4621" width="3.625" style="4" customWidth="1"/>
    <col min="4622" max="4622" width="9" style="4"/>
    <col min="4623" max="4624" width="4.625" style="4" customWidth="1"/>
    <col min="4625" max="4625" width="3.625" style="4" customWidth="1"/>
    <col min="4626" max="4626" width="9" style="4"/>
    <col min="4627" max="4628" width="4.625" style="4" customWidth="1"/>
    <col min="4629" max="4629" width="3.625" style="4" customWidth="1"/>
    <col min="4630" max="4630" width="9" style="4"/>
    <col min="4631" max="4632" width="4.625" style="4" customWidth="1"/>
    <col min="4633" max="4633" width="3.625" style="4" customWidth="1"/>
    <col min="4634" max="4634" width="9" style="4"/>
    <col min="4635" max="4635" width="4.625" style="4" customWidth="1"/>
    <col min="4636" max="4636" width="5.75" style="4" customWidth="1"/>
    <col min="4637" max="4854" width="9" style="4"/>
    <col min="4855" max="4855" width="11.875" style="4" bestFit="1" customWidth="1"/>
    <col min="4856" max="4856" width="9" style="4"/>
    <col min="4857" max="4857" width="4.625" style="4" customWidth="1"/>
    <col min="4858" max="4858" width="7.375" style="4" bestFit="1" customWidth="1"/>
    <col min="4859" max="4859" width="10.875" style="4" customWidth="1"/>
    <col min="4860" max="4860" width="3.75" style="4" bestFit="1" customWidth="1"/>
    <col min="4861" max="4861" width="7.25" style="4" customWidth="1"/>
    <col min="4862" max="4862" width="3.75" style="4" bestFit="1" customWidth="1"/>
    <col min="4863" max="4863" width="7.25" style="4" customWidth="1"/>
    <col min="4864" max="4864" width="17.125" style="4" bestFit="1" customWidth="1"/>
    <col min="4865" max="4865" width="8.125" style="4" customWidth="1"/>
    <col min="4866" max="4866" width="11.875" style="4" customWidth="1"/>
    <col min="4867" max="4867" width="9" style="4"/>
    <col min="4868" max="4868" width="4.75" style="4" customWidth="1"/>
    <col min="4869" max="4869" width="11" style="4" customWidth="1"/>
    <col min="4870" max="4870" width="10.875" style="4" customWidth="1"/>
    <col min="4871" max="4871" width="3.625" style="4" customWidth="1"/>
    <col min="4872" max="4872" width="7.25" style="4" customWidth="1"/>
    <col min="4873" max="4873" width="3.625" style="4" customWidth="1"/>
    <col min="4874" max="4874" width="7.375" style="4" customWidth="1"/>
    <col min="4875" max="4875" width="14.75" style="4" customWidth="1"/>
    <col min="4876" max="4876" width="4.625" style="4" customWidth="1"/>
    <col min="4877" max="4877" width="3.625" style="4" customWidth="1"/>
    <col min="4878" max="4878" width="9" style="4"/>
    <col min="4879" max="4880" width="4.625" style="4" customWidth="1"/>
    <col min="4881" max="4881" width="3.625" style="4" customWidth="1"/>
    <col min="4882" max="4882" width="9" style="4"/>
    <col min="4883" max="4884" width="4.625" style="4" customWidth="1"/>
    <col min="4885" max="4885" width="3.625" style="4" customWidth="1"/>
    <col min="4886" max="4886" width="9" style="4"/>
    <col min="4887" max="4888" width="4.625" style="4" customWidth="1"/>
    <col min="4889" max="4889" width="3.625" style="4" customWidth="1"/>
    <col min="4890" max="4890" width="9" style="4"/>
    <col min="4891" max="4891" width="4.625" style="4" customWidth="1"/>
    <col min="4892" max="4892" width="5.75" style="4" customWidth="1"/>
    <col min="4893" max="5110" width="9" style="4"/>
    <col min="5111" max="5111" width="11.875" style="4" bestFit="1" customWidth="1"/>
    <col min="5112" max="5112" width="9" style="4"/>
    <col min="5113" max="5113" width="4.625" style="4" customWidth="1"/>
    <col min="5114" max="5114" width="7.375" style="4" bestFit="1" customWidth="1"/>
    <col min="5115" max="5115" width="10.875" style="4" customWidth="1"/>
    <col min="5116" max="5116" width="3.75" style="4" bestFit="1" customWidth="1"/>
    <col min="5117" max="5117" width="7.25" style="4" customWidth="1"/>
    <col min="5118" max="5118" width="3.75" style="4" bestFit="1" customWidth="1"/>
    <col min="5119" max="5119" width="7.25" style="4" customWidth="1"/>
    <col min="5120" max="5120" width="17.125" style="4" bestFit="1" customWidth="1"/>
    <col min="5121" max="5121" width="8.125" style="4" customWidth="1"/>
    <col min="5122" max="5122" width="11.875" style="4" customWidth="1"/>
    <col min="5123" max="5123" width="9" style="4"/>
    <col min="5124" max="5124" width="4.75" style="4" customWidth="1"/>
    <col min="5125" max="5125" width="11" style="4" customWidth="1"/>
    <col min="5126" max="5126" width="10.875" style="4" customWidth="1"/>
    <col min="5127" max="5127" width="3.625" style="4" customWidth="1"/>
    <col min="5128" max="5128" width="7.25" style="4" customWidth="1"/>
    <col min="5129" max="5129" width="3.625" style="4" customWidth="1"/>
    <col min="5130" max="5130" width="7.375" style="4" customWidth="1"/>
    <col min="5131" max="5131" width="14.75" style="4" customWidth="1"/>
    <col min="5132" max="5132" width="4.625" style="4" customWidth="1"/>
    <col min="5133" max="5133" width="3.625" style="4" customWidth="1"/>
    <col min="5134" max="5134" width="9" style="4"/>
    <col min="5135" max="5136" width="4.625" style="4" customWidth="1"/>
    <col min="5137" max="5137" width="3.625" style="4" customWidth="1"/>
    <col min="5138" max="5138" width="9" style="4"/>
    <col min="5139" max="5140" width="4.625" style="4" customWidth="1"/>
    <col min="5141" max="5141" width="3.625" style="4" customWidth="1"/>
    <col min="5142" max="5142" width="9" style="4"/>
    <col min="5143" max="5144" width="4.625" style="4" customWidth="1"/>
    <col min="5145" max="5145" width="3.625" style="4" customWidth="1"/>
    <col min="5146" max="5146" width="9" style="4"/>
    <col min="5147" max="5147" width="4.625" style="4" customWidth="1"/>
    <col min="5148" max="5148" width="5.75" style="4" customWidth="1"/>
    <col min="5149" max="5366" width="9" style="4"/>
    <col min="5367" max="5367" width="11.875" style="4" bestFit="1" customWidth="1"/>
    <col min="5368" max="5368" width="9" style="4"/>
    <col min="5369" max="5369" width="4.625" style="4" customWidth="1"/>
    <col min="5370" max="5370" width="7.375" style="4" bestFit="1" customWidth="1"/>
    <col min="5371" max="5371" width="10.875" style="4" customWidth="1"/>
    <col min="5372" max="5372" width="3.75" style="4" bestFit="1" customWidth="1"/>
    <col min="5373" max="5373" width="7.25" style="4" customWidth="1"/>
    <col min="5374" max="5374" width="3.75" style="4" bestFit="1" customWidth="1"/>
    <col min="5375" max="5375" width="7.25" style="4" customWidth="1"/>
    <col min="5376" max="5376" width="17.125" style="4" bestFit="1" customWidth="1"/>
    <col min="5377" max="5377" width="8.125" style="4" customWidth="1"/>
    <col min="5378" max="5378" width="11.875" style="4" customWidth="1"/>
    <col min="5379" max="5379" width="9" style="4"/>
    <col min="5380" max="5380" width="4.75" style="4" customWidth="1"/>
    <col min="5381" max="5381" width="11" style="4" customWidth="1"/>
    <col min="5382" max="5382" width="10.875" style="4" customWidth="1"/>
    <col min="5383" max="5383" width="3.625" style="4" customWidth="1"/>
    <col min="5384" max="5384" width="7.25" style="4" customWidth="1"/>
    <col min="5385" max="5385" width="3.625" style="4" customWidth="1"/>
    <col min="5386" max="5386" width="7.375" style="4" customWidth="1"/>
    <col min="5387" max="5387" width="14.75" style="4" customWidth="1"/>
    <col min="5388" max="5388" width="4.625" style="4" customWidth="1"/>
    <col min="5389" max="5389" width="3.625" style="4" customWidth="1"/>
    <col min="5390" max="5390" width="9" style="4"/>
    <col min="5391" max="5392" width="4.625" style="4" customWidth="1"/>
    <col min="5393" max="5393" width="3.625" style="4" customWidth="1"/>
    <col min="5394" max="5394" width="9" style="4"/>
    <col min="5395" max="5396" width="4.625" style="4" customWidth="1"/>
    <col min="5397" max="5397" width="3.625" style="4" customWidth="1"/>
    <col min="5398" max="5398" width="9" style="4"/>
    <col min="5399" max="5400" width="4.625" style="4" customWidth="1"/>
    <col min="5401" max="5401" width="3.625" style="4" customWidth="1"/>
    <col min="5402" max="5402" width="9" style="4"/>
    <col min="5403" max="5403" width="4.625" style="4" customWidth="1"/>
    <col min="5404" max="5404" width="5.75" style="4" customWidth="1"/>
    <col min="5405" max="5622" width="9" style="4"/>
    <col min="5623" max="5623" width="11.875" style="4" bestFit="1" customWidth="1"/>
    <col min="5624" max="5624" width="9" style="4"/>
    <col min="5625" max="5625" width="4.625" style="4" customWidth="1"/>
    <col min="5626" max="5626" width="7.375" style="4" bestFit="1" customWidth="1"/>
    <col min="5627" max="5627" width="10.875" style="4" customWidth="1"/>
    <col min="5628" max="5628" width="3.75" style="4" bestFit="1" customWidth="1"/>
    <col min="5629" max="5629" width="7.25" style="4" customWidth="1"/>
    <col min="5630" max="5630" width="3.75" style="4" bestFit="1" customWidth="1"/>
    <col min="5631" max="5631" width="7.25" style="4" customWidth="1"/>
    <col min="5632" max="5632" width="17.125" style="4" bestFit="1" customWidth="1"/>
    <col min="5633" max="5633" width="8.125" style="4" customWidth="1"/>
    <col min="5634" max="5634" width="11.875" style="4" customWidth="1"/>
    <col min="5635" max="5635" width="9" style="4"/>
    <col min="5636" max="5636" width="4.75" style="4" customWidth="1"/>
    <col min="5637" max="5637" width="11" style="4" customWidth="1"/>
    <col min="5638" max="5638" width="10.875" style="4" customWidth="1"/>
    <col min="5639" max="5639" width="3.625" style="4" customWidth="1"/>
    <col min="5640" max="5640" width="7.25" style="4" customWidth="1"/>
    <col min="5641" max="5641" width="3.625" style="4" customWidth="1"/>
    <col min="5642" max="5642" width="7.375" style="4" customWidth="1"/>
    <col min="5643" max="5643" width="14.75" style="4" customWidth="1"/>
    <col min="5644" max="5644" width="4.625" style="4" customWidth="1"/>
    <col min="5645" max="5645" width="3.625" style="4" customWidth="1"/>
    <col min="5646" max="5646" width="9" style="4"/>
    <col min="5647" max="5648" width="4.625" style="4" customWidth="1"/>
    <col min="5649" max="5649" width="3.625" style="4" customWidth="1"/>
    <col min="5650" max="5650" width="9" style="4"/>
    <col min="5651" max="5652" width="4.625" style="4" customWidth="1"/>
    <col min="5653" max="5653" width="3.625" style="4" customWidth="1"/>
    <col min="5654" max="5654" width="9" style="4"/>
    <col min="5655" max="5656" width="4.625" style="4" customWidth="1"/>
    <col min="5657" max="5657" width="3.625" style="4" customWidth="1"/>
    <col min="5658" max="5658" width="9" style="4"/>
    <col min="5659" max="5659" width="4.625" style="4" customWidth="1"/>
    <col min="5660" max="5660" width="5.75" style="4" customWidth="1"/>
    <col min="5661" max="5878" width="9" style="4"/>
    <col min="5879" max="5879" width="11.875" style="4" bestFit="1" customWidth="1"/>
    <col min="5880" max="5880" width="9" style="4"/>
    <col min="5881" max="5881" width="4.625" style="4" customWidth="1"/>
    <col min="5882" max="5882" width="7.375" style="4" bestFit="1" customWidth="1"/>
    <col min="5883" max="5883" width="10.875" style="4" customWidth="1"/>
    <col min="5884" max="5884" width="3.75" style="4" bestFit="1" customWidth="1"/>
    <col min="5885" max="5885" width="7.25" style="4" customWidth="1"/>
    <col min="5886" max="5886" width="3.75" style="4" bestFit="1" customWidth="1"/>
    <col min="5887" max="5887" width="7.25" style="4" customWidth="1"/>
    <col min="5888" max="5888" width="17.125" style="4" bestFit="1" customWidth="1"/>
    <col min="5889" max="5889" width="8.125" style="4" customWidth="1"/>
    <col min="5890" max="5890" width="11.875" style="4" customWidth="1"/>
    <col min="5891" max="5891" width="9" style="4"/>
    <col min="5892" max="5892" width="4.75" style="4" customWidth="1"/>
    <col min="5893" max="5893" width="11" style="4" customWidth="1"/>
    <col min="5894" max="5894" width="10.875" style="4" customWidth="1"/>
    <col min="5895" max="5895" width="3.625" style="4" customWidth="1"/>
    <col min="5896" max="5896" width="7.25" style="4" customWidth="1"/>
    <col min="5897" max="5897" width="3.625" style="4" customWidth="1"/>
    <col min="5898" max="5898" width="7.375" style="4" customWidth="1"/>
    <col min="5899" max="5899" width="14.75" style="4" customWidth="1"/>
    <col min="5900" max="5900" width="4.625" style="4" customWidth="1"/>
    <col min="5901" max="5901" width="3.625" style="4" customWidth="1"/>
    <col min="5902" max="5902" width="9" style="4"/>
    <col min="5903" max="5904" width="4.625" style="4" customWidth="1"/>
    <col min="5905" max="5905" width="3.625" style="4" customWidth="1"/>
    <col min="5906" max="5906" width="9" style="4"/>
    <col min="5907" max="5908" width="4.625" style="4" customWidth="1"/>
    <col min="5909" max="5909" width="3.625" style="4" customWidth="1"/>
    <col min="5910" max="5910" width="9" style="4"/>
    <col min="5911" max="5912" width="4.625" style="4" customWidth="1"/>
    <col min="5913" max="5913" width="3.625" style="4" customWidth="1"/>
    <col min="5914" max="5914" width="9" style="4"/>
    <col min="5915" max="5915" width="4.625" style="4" customWidth="1"/>
    <col min="5916" max="5916" width="5.75" style="4" customWidth="1"/>
    <col min="5917" max="6134" width="9" style="4"/>
    <col min="6135" max="6135" width="11.875" style="4" bestFit="1" customWidth="1"/>
    <col min="6136" max="6136" width="9" style="4"/>
    <col min="6137" max="6137" width="4.625" style="4" customWidth="1"/>
    <col min="6138" max="6138" width="7.375" style="4" bestFit="1" customWidth="1"/>
    <col min="6139" max="6139" width="10.875" style="4" customWidth="1"/>
    <col min="6140" max="6140" width="3.75" style="4" bestFit="1" customWidth="1"/>
    <col min="6141" max="6141" width="7.25" style="4" customWidth="1"/>
    <col min="6142" max="6142" width="3.75" style="4" bestFit="1" customWidth="1"/>
    <col min="6143" max="6143" width="7.25" style="4" customWidth="1"/>
    <col min="6144" max="6144" width="17.125" style="4" bestFit="1" customWidth="1"/>
    <col min="6145" max="6145" width="8.125" style="4" customWidth="1"/>
    <col min="6146" max="6146" width="11.875" style="4" customWidth="1"/>
    <col min="6147" max="6147" width="9" style="4"/>
    <col min="6148" max="6148" width="4.75" style="4" customWidth="1"/>
    <col min="6149" max="6149" width="11" style="4" customWidth="1"/>
    <col min="6150" max="6150" width="10.875" style="4" customWidth="1"/>
    <col min="6151" max="6151" width="3.625" style="4" customWidth="1"/>
    <col min="6152" max="6152" width="7.25" style="4" customWidth="1"/>
    <col min="6153" max="6153" width="3.625" style="4" customWidth="1"/>
    <col min="6154" max="6154" width="7.375" style="4" customWidth="1"/>
    <col min="6155" max="6155" width="14.75" style="4" customWidth="1"/>
    <col min="6156" max="6156" width="4.625" style="4" customWidth="1"/>
    <col min="6157" max="6157" width="3.625" style="4" customWidth="1"/>
    <col min="6158" max="6158" width="9" style="4"/>
    <col min="6159" max="6160" width="4.625" style="4" customWidth="1"/>
    <col min="6161" max="6161" width="3.625" style="4" customWidth="1"/>
    <col min="6162" max="6162" width="9" style="4"/>
    <col min="6163" max="6164" width="4.625" style="4" customWidth="1"/>
    <col min="6165" max="6165" width="3.625" style="4" customWidth="1"/>
    <col min="6166" max="6166" width="9" style="4"/>
    <col min="6167" max="6168" width="4.625" style="4" customWidth="1"/>
    <col min="6169" max="6169" width="3.625" style="4" customWidth="1"/>
    <col min="6170" max="6170" width="9" style="4"/>
    <col min="6171" max="6171" width="4.625" style="4" customWidth="1"/>
    <col min="6172" max="6172" width="5.75" style="4" customWidth="1"/>
    <col min="6173" max="6390" width="9" style="4"/>
    <col min="6391" max="6391" width="11.875" style="4" bestFit="1" customWidth="1"/>
    <col min="6392" max="6392" width="9" style="4"/>
    <col min="6393" max="6393" width="4.625" style="4" customWidth="1"/>
    <col min="6394" max="6394" width="7.375" style="4" bestFit="1" customWidth="1"/>
    <col min="6395" max="6395" width="10.875" style="4" customWidth="1"/>
    <col min="6396" max="6396" width="3.75" style="4" bestFit="1" customWidth="1"/>
    <col min="6397" max="6397" width="7.25" style="4" customWidth="1"/>
    <col min="6398" max="6398" width="3.75" style="4" bestFit="1" customWidth="1"/>
    <col min="6399" max="6399" width="7.25" style="4" customWidth="1"/>
    <col min="6400" max="6400" width="17.125" style="4" bestFit="1" customWidth="1"/>
    <col min="6401" max="6401" width="8.125" style="4" customWidth="1"/>
    <col min="6402" max="6402" width="11.875" style="4" customWidth="1"/>
    <col min="6403" max="6403" width="9" style="4"/>
    <col min="6404" max="6404" width="4.75" style="4" customWidth="1"/>
    <col min="6405" max="6405" width="11" style="4" customWidth="1"/>
    <col min="6406" max="6406" width="10.875" style="4" customWidth="1"/>
    <col min="6407" max="6407" width="3.625" style="4" customWidth="1"/>
    <col min="6408" max="6408" width="7.25" style="4" customWidth="1"/>
    <col min="6409" max="6409" width="3.625" style="4" customWidth="1"/>
    <col min="6410" max="6410" width="7.375" style="4" customWidth="1"/>
    <col min="6411" max="6411" width="14.75" style="4" customWidth="1"/>
    <col min="6412" max="6412" width="4.625" style="4" customWidth="1"/>
    <col min="6413" max="6413" width="3.625" style="4" customWidth="1"/>
    <col min="6414" max="6414" width="9" style="4"/>
    <col min="6415" max="6416" width="4.625" style="4" customWidth="1"/>
    <col min="6417" max="6417" width="3.625" style="4" customWidth="1"/>
    <col min="6418" max="6418" width="9" style="4"/>
    <col min="6419" max="6420" width="4.625" style="4" customWidth="1"/>
    <col min="6421" max="6421" width="3.625" style="4" customWidth="1"/>
    <col min="6422" max="6422" width="9" style="4"/>
    <col min="6423" max="6424" width="4.625" style="4" customWidth="1"/>
    <col min="6425" max="6425" width="3.625" style="4" customWidth="1"/>
    <col min="6426" max="6426" width="9" style="4"/>
    <col min="6427" max="6427" width="4.625" style="4" customWidth="1"/>
    <col min="6428" max="6428" width="5.75" style="4" customWidth="1"/>
    <col min="6429" max="6646" width="9" style="4"/>
    <col min="6647" max="6647" width="11.875" style="4" bestFit="1" customWidth="1"/>
    <col min="6648" max="6648" width="9" style="4"/>
    <col min="6649" max="6649" width="4.625" style="4" customWidth="1"/>
    <col min="6650" max="6650" width="7.375" style="4" bestFit="1" customWidth="1"/>
    <col min="6651" max="6651" width="10.875" style="4" customWidth="1"/>
    <col min="6652" max="6652" width="3.75" style="4" bestFit="1" customWidth="1"/>
    <col min="6653" max="6653" width="7.25" style="4" customWidth="1"/>
    <col min="6654" max="6654" width="3.75" style="4" bestFit="1" customWidth="1"/>
    <col min="6655" max="6655" width="7.25" style="4" customWidth="1"/>
    <col min="6656" max="6656" width="17.125" style="4" bestFit="1" customWidth="1"/>
    <col min="6657" max="6657" width="8.125" style="4" customWidth="1"/>
    <col min="6658" max="6658" width="11.875" style="4" customWidth="1"/>
    <col min="6659" max="6659" width="9" style="4"/>
    <col min="6660" max="6660" width="4.75" style="4" customWidth="1"/>
    <col min="6661" max="6661" width="11" style="4" customWidth="1"/>
    <col min="6662" max="6662" width="10.875" style="4" customWidth="1"/>
    <col min="6663" max="6663" width="3.625" style="4" customWidth="1"/>
    <col min="6664" max="6664" width="7.25" style="4" customWidth="1"/>
    <col min="6665" max="6665" width="3.625" style="4" customWidth="1"/>
    <col min="6666" max="6666" width="7.375" style="4" customWidth="1"/>
    <col min="6667" max="6667" width="14.75" style="4" customWidth="1"/>
    <col min="6668" max="6668" width="4.625" style="4" customWidth="1"/>
    <col min="6669" max="6669" width="3.625" style="4" customWidth="1"/>
    <col min="6670" max="6670" width="9" style="4"/>
    <col min="6671" max="6672" width="4.625" style="4" customWidth="1"/>
    <col min="6673" max="6673" width="3.625" style="4" customWidth="1"/>
    <col min="6674" max="6674" width="9" style="4"/>
    <col min="6675" max="6676" width="4.625" style="4" customWidth="1"/>
    <col min="6677" max="6677" width="3.625" style="4" customWidth="1"/>
    <col min="6678" max="6678" width="9" style="4"/>
    <col min="6679" max="6680" width="4.625" style="4" customWidth="1"/>
    <col min="6681" max="6681" width="3.625" style="4" customWidth="1"/>
    <col min="6682" max="6682" width="9" style="4"/>
    <col min="6683" max="6683" width="4.625" style="4" customWidth="1"/>
    <col min="6684" max="6684" width="5.75" style="4" customWidth="1"/>
    <col min="6685" max="6902" width="9" style="4"/>
    <col min="6903" max="6903" width="11.875" style="4" bestFit="1" customWidth="1"/>
    <col min="6904" max="6904" width="9" style="4"/>
    <col min="6905" max="6905" width="4.625" style="4" customWidth="1"/>
    <col min="6906" max="6906" width="7.375" style="4" bestFit="1" customWidth="1"/>
    <col min="6907" max="6907" width="10.875" style="4" customWidth="1"/>
    <col min="6908" max="6908" width="3.75" style="4" bestFit="1" customWidth="1"/>
    <col min="6909" max="6909" width="7.25" style="4" customWidth="1"/>
    <col min="6910" max="6910" width="3.75" style="4" bestFit="1" customWidth="1"/>
    <col min="6911" max="6911" width="7.25" style="4" customWidth="1"/>
    <col min="6912" max="6912" width="17.125" style="4" bestFit="1" customWidth="1"/>
    <col min="6913" max="6913" width="8.125" style="4" customWidth="1"/>
    <col min="6914" max="6914" width="11.875" style="4" customWidth="1"/>
    <col min="6915" max="6915" width="9" style="4"/>
    <col min="6916" max="6916" width="4.75" style="4" customWidth="1"/>
    <col min="6917" max="6917" width="11" style="4" customWidth="1"/>
    <col min="6918" max="6918" width="10.875" style="4" customWidth="1"/>
    <col min="6919" max="6919" width="3.625" style="4" customWidth="1"/>
    <col min="6920" max="6920" width="7.25" style="4" customWidth="1"/>
    <col min="6921" max="6921" width="3.625" style="4" customWidth="1"/>
    <col min="6922" max="6922" width="7.375" style="4" customWidth="1"/>
    <col min="6923" max="6923" width="14.75" style="4" customWidth="1"/>
    <col min="6924" max="6924" width="4.625" style="4" customWidth="1"/>
    <col min="6925" max="6925" width="3.625" style="4" customWidth="1"/>
    <col min="6926" max="6926" width="9" style="4"/>
    <col min="6927" max="6928" width="4.625" style="4" customWidth="1"/>
    <col min="6929" max="6929" width="3.625" style="4" customWidth="1"/>
    <col min="6930" max="6930" width="9" style="4"/>
    <col min="6931" max="6932" width="4.625" style="4" customWidth="1"/>
    <col min="6933" max="6933" width="3.625" style="4" customWidth="1"/>
    <col min="6934" max="6934" width="9" style="4"/>
    <col min="6935" max="6936" width="4.625" style="4" customWidth="1"/>
    <col min="6937" max="6937" width="3.625" style="4" customWidth="1"/>
    <col min="6938" max="6938" width="9" style="4"/>
    <col min="6939" max="6939" width="4.625" style="4" customWidth="1"/>
    <col min="6940" max="6940" width="5.75" style="4" customWidth="1"/>
    <col min="6941" max="7158" width="9" style="4"/>
    <col min="7159" max="7159" width="11.875" style="4" bestFit="1" customWidth="1"/>
    <col min="7160" max="7160" width="9" style="4"/>
    <col min="7161" max="7161" width="4.625" style="4" customWidth="1"/>
    <col min="7162" max="7162" width="7.375" style="4" bestFit="1" customWidth="1"/>
    <col min="7163" max="7163" width="10.875" style="4" customWidth="1"/>
    <col min="7164" max="7164" width="3.75" style="4" bestFit="1" customWidth="1"/>
    <col min="7165" max="7165" width="7.25" style="4" customWidth="1"/>
    <col min="7166" max="7166" width="3.75" style="4" bestFit="1" customWidth="1"/>
    <col min="7167" max="7167" width="7.25" style="4" customWidth="1"/>
    <col min="7168" max="7168" width="17.125" style="4" bestFit="1" customWidth="1"/>
    <col min="7169" max="7169" width="8.125" style="4" customWidth="1"/>
    <col min="7170" max="7170" width="11.875" style="4" customWidth="1"/>
    <col min="7171" max="7171" width="9" style="4"/>
    <col min="7172" max="7172" width="4.75" style="4" customWidth="1"/>
    <col min="7173" max="7173" width="11" style="4" customWidth="1"/>
    <col min="7174" max="7174" width="10.875" style="4" customWidth="1"/>
    <col min="7175" max="7175" width="3.625" style="4" customWidth="1"/>
    <col min="7176" max="7176" width="7.25" style="4" customWidth="1"/>
    <col min="7177" max="7177" width="3.625" style="4" customWidth="1"/>
    <col min="7178" max="7178" width="7.375" style="4" customWidth="1"/>
    <col min="7179" max="7179" width="14.75" style="4" customWidth="1"/>
    <col min="7180" max="7180" width="4.625" style="4" customWidth="1"/>
    <col min="7181" max="7181" width="3.625" style="4" customWidth="1"/>
    <col min="7182" max="7182" width="9" style="4"/>
    <col min="7183" max="7184" width="4.625" style="4" customWidth="1"/>
    <col min="7185" max="7185" width="3.625" style="4" customWidth="1"/>
    <col min="7186" max="7186" width="9" style="4"/>
    <col min="7187" max="7188" width="4.625" style="4" customWidth="1"/>
    <col min="7189" max="7189" width="3.625" style="4" customWidth="1"/>
    <col min="7190" max="7190" width="9" style="4"/>
    <col min="7191" max="7192" width="4.625" style="4" customWidth="1"/>
    <col min="7193" max="7193" width="3.625" style="4" customWidth="1"/>
    <col min="7194" max="7194" width="9" style="4"/>
    <col min="7195" max="7195" width="4.625" style="4" customWidth="1"/>
    <col min="7196" max="7196" width="5.75" style="4" customWidth="1"/>
    <col min="7197" max="7414" width="9" style="4"/>
    <col min="7415" max="7415" width="11.875" style="4" bestFit="1" customWidth="1"/>
    <col min="7416" max="7416" width="9" style="4"/>
    <col min="7417" max="7417" width="4.625" style="4" customWidth="1"/>
    <col min="7418" max="7418" width="7.375" style="4" bestFit="1" customWidth="1"/>
    <col min="7419" max="7419" width="10.875" style="4" customWidth="1"/>
    <col min="7420" max="7420" width="3.75" style="4" bestFit="1" customWidth="1"/>
    <col min="7421" max="7421" width="7.25" style="4" customWidth="1"/>
    <col min="7422" max="7422" width="3.75" style="4" bestFit="1" customWidth="1"/>
    <col min="7423" max="7423" width="7.25" style="4" customWidth="1"/>
    <col min="7424" max="7424" width="17.125" style="4" bestFit="1" customWidth="1"/>
    <col min="7425" max="7425" width="8.125" style="4" customWidth="1"/>
    <col min="7426" max="7426" width="11.875" style="4" customWidth="1"/>
    <col min="7427" max="7427" width="9" style="4"/>
    <col min="7428" max="7428" width="4.75" style="4" customWidth="1"/>
    <col min="7429" max="7429" width="11" style="4" customWidth="1"/>
    <col min="7430" max="7430" width="10.875" style="4" customWidth="1"/>
    <col min="7431" max="7431" width="3.625" style="4" customWidth="1"/>
    <col min="7432" max="7432" width="7.25" style="4" customWidth="1"/>
    <col min="7433" max="7433" width="3.625" style="4" customWidth="1"/>
    <col min="7434" max="7434" width="7.375" style="4" customWidth="1"/>
    <col min="7435" max="7435" width="14.75" style="4" customWidth="1"/>
    <col min="7436" max="7436" width="4.625" style="4" customWidth="1"/>
    <col min="7437" max="7437" width="3.625" style="4" customWidth="1"/>
    <col min="7438" max="7438" width="9" style="4"/>
    <col min="7439" max="7440" width="4.625" style="4" customWidth="1"/>
    <col min="7441" max="7441" width="3.625" style="4" customWidth="1"/>
    <col min="7442" max="7442" width="9" style="4"/>
    <col min="7443" max="7444" width="4.625" style="4" customWidth="1"/>
    <col min="7445" max="7445" width="3.625" style="4" customWidth="1"/>
    <col min="7446" max="7446" width="9" style="4"/>
    <col min="7447" max="7448" width="4.625" style="4" customWidth="1"/>
    <col min="7449" max="7449" width="3.625" style="4" customWidth="1"/>
    <col min="7450" max="7450" width="9" style="4"/>
    <col min="7451" max="7451" width="4.625" style="4" customWidth="1"/>
    <col min="7452" max="7452" width="5.75" style="4" customWidth="1"/>
    <col min="7453" max="7670" width="9" style="4"/>
    <col min="7671" max="7671" width="11.875" style="4" bestFit="1" customWidth="1"/>
    <col min="7672" max="7672" width="9" style="4"/>
    <col min="7673" max="7673" width="4.625" style="4" customWidth="1"/>
    <col min="7674" max="7674" width="7.375" style="4" bestFit="1" customWidth="1"/>
    <col min="7675" max="7675" width="10.875" style="4" customWidth="1"/>
    <col min="7676" max="7676" width="3.75" style="4" bestFit="1" customWidth="1"/>
    <col min="7677" max="7677" width="7.25" style="4" customWidth="1"/>
    <col min="7678" max="7678" width="3.75" style="4" bestFit="1" customWidth="1"/>
    <col min="7679" max="7679" width="7.25" style="4" customWidth="1"/>
    <col min="7680" max="7680" width="17.125" style="4" bestFit="1" customWidth="1"/>
    <col min="7681" max="7681" width="8.125" style="4" customWidth="1"/>
    <col min="7682" max="7682" width="11.875" style="4" customWidth="1"/>
    <col min="7683" max="7683" width="9" style="4"/>
    <col min="7684" max="7684" width="4.75" style="4" customWidth="1"/>
    <col min="7685" max="7685" width="11" style="4" customWidth="1"/>
    <col min="7686" max="7686" width="10.875" style="4" customWidth="1"/>
    <col min="7687" max="7687" width="3.625" style="4" customWidth="1"/>
    <col min="7688" max="7688" width="7.25" style="4" customWidth="1"/>
    <col min="7689" max="7689" width="3.625" style="4" customWidth="1"/>
    <col min="7690" max="7690" width="7.375" style="4" customWidth="1"/>
    <col min="7691" max="7691" width="14.75" style="4" customWidth="1"/>
    <col min="7692" max="7692" width="4.625" style="4" customWidth="1"/>
    <col min="7693" max="7693" width="3.625" style="4" customWidth="1"/>
    <col min="7694" max="7694" width="9" style="4"/>
    <col min="7695" max="7696" width="4.625" style="4" customWidth="1"/>
    <col min="7697" max="7697" width="3.625" style="4" customWidth="1"/>
    <col min="7698" max="7698" width="9" style="4"/>
    <col min="7699" max="7700" width="4.625" style="4" customWidth="1"/>
    <col min="7701" max="7701" width="3.625" style="4" customWidth="1"/>
    <col min="7702" max="7702" width="9" style="4"/>
    <col min="7703" max="7704" width="4.625" style="4" customWidth="1"/>
    <col min="7705" max="7705" width="3.625" style="4" customWidth="1"/>
    <col min="7706" max="7706" width="9" style="4"/>
    <col min="7707" max="7707" width="4.625" style="4" customWidth="1"/>
    <col min="7708" max="7708" width="5.75" style="4" customWidth="1"/>
    <col min="7709" max="7926" width="9" style="4"/>
    <col min="7927" max="7927" width="11.875" style="4" bestFit="1" customWidth="1"/>
    <col min="7928" max="7928" width="9" style="4"/>
    <col min="7929" max="7929" width="4.625" style="4" customWidth="1"/>
    <col min="7930" max="7930" width="7.375" style="4" bestFit="1" customWidth="1"/>
    <col min="7931" max="7931" width="10.875" style="4" customWidth="1"/>
    <col min="7932" max="7932" width="3.75" style="4" bestFit="1" customWidth="1"/>
    <col min="7933" max="7933" width="7.25" style="4" customWidth="1"/>
    <col min="7934" max="7934" width="3.75" style="4" bestFit="1" customWidth="1"/>
    <col min="7935" max="7935" width="7.25" style="4" customWidth="1"/>
    <col min="7936" max="7936" width="17.125" style="4" bestFit="1" customWidth="1"/>
    <col min="7937" max="7937" width="8.125" style="4" customWidth="1"/>
    <col min="7938" max="7938" width="11.875" style="4" customWidth="1"/>
    <col min="7939" max="7939" width="9" style="4"/>
    <col min="7940" max="7940" width="4.75" style="4" customWidth="1"/>
    <col min="7941" max="7941" width="11" style="4" customWidth="1"/>
    <col min="7942" max="7942" width="10.875" style="4" customWidth="1"/>
    <col min="7943" max="7943" width="3.625" style="4" customWidth="1"/>
    <col min="7944" max="7944" width="7.25" style="4" customWidth="1"/>
    <col min="7945" max="7945" width="3.625" style="4" customWidth="1"/>
    <col min="7946" max="7946" width="7.375" style="4" customWidth="1"/>
    <col min="7947" max="7947" width="14.75" style="4" customWidth="1"/>
    <col min="7948" max="7948" width="4.625" style="4" customWidth="1"/>
    <col min="7949" max="7949" width="3.625" style="4" customWidth="1"/>
    <col min="7950" max="7950" width="9" style="4"/>
    <col min="7951" max="7952" width="4.625" style="4" customWidth="1"/>
    <col min="7953" max="7953" width="3.625" style="4" customWidth="1"/>
    <col min="7954" max="7954" width="9" style="4"/>
    <col min="7955" max="7956" width="4.625" style="4" customWidth="1"/>
    <col min="7957" max="7957" width="3.625" style="4" customWidth="1"/>
    <col min="7958" max="7958" width="9" style="4"/>
    <col min="7959" max="7960" width="4.625" style="4" customWidth="1"/>
    <col min="7961" max="7961" width="3.625" style="4" customWidth="1"/>
    <col min="7962" max="7962" width="9" style="4"/>
    <col min="7963" max="7963" width="4.625" style="4" customWidth="1"/>
    <col min="7964" max="7964" width="5.75" style="4" customWidth="1"/>
    <col min="7965" max="8182" width="9" style="4"/>
    <col min="8183" max="8183" width="11.875" style="4" bestFit="1" customWidth="1"/>
    <col min="8184" max="8184" width="9" style="4"/>
    <col min="8185" max="8185" width="4.625" style="4" customWidth="1"/>
    <col min="8186" max="8186" width="7.375" style="4" bestFit="1" customWidth="1"/>
    <col min="8187" max="8187" width="10.875" style="4" customWidth="1"/>
    <col min="8188" max="8188" width="3.75" style="4" bestFit="1" customWidth="1"/>
    <col min="8189" max="8189" width="7.25" style="4" customWidth="1"/>
    <col min="8190" max="8190" width="3.75" style="4" bestFit="1" customWidth="1"/>
    <col min="8191" max="8191" width="7.25" style="4" customWidth="1"/>
    <col min="8192" max="8192" width="17.125" style="4" bestFit="1" customWidth="1"/>
    <col min="8193" max="8193" width="8.125" style="4" customWidth="1"/>
    <col min="8194" max="8194" width="11.875" style="4" customWidth="1"/>
    <col min="8195" max="8195" width="9" style="4"/>
    <col min="8196" max="8196" width="4.75" style="4" customWidth="1"/>
    <col min="8197" max="8197" width="11" style="4" customWidth="1"/>
    <col min="8198" max="8198" width="10.875" style="4" customWidth="1"/>
    <col min="8199" max="8199" width="3.625" style="4" customWidth="1"/>
    <col min="8200" max="8200" width="7.25" style="4" customWidth="1"/>
    <col min="8201" max="8201" width="3.625" style="4" customWidth="1"/>
    <col min="8202" max="8202" width="7.375" style="4" customWidth="1"/>
    <col min="8203" max="8203" width="14.75" style="4" customWidth="1"/>
    <col min="8204" max="8204" width="4.625" style="4" customWidth="1"/>
    <col min="8205" max="8205" width="3.625" style="4" customWidth="1"/>
    <col min="8206" max="8206" width="9" style="4"/>
    <col min="8207" max="8208" width="4.625" style="4" customWidth="1"/>
    <col min="8209" max="8209" width="3.625" style="4" customWidth="1"/>
    <col min="8210" max="8210" width="9" style="4"/>
    <col min="8211" max="8212" width="4.625" style="4" customWidth="1"/>
    <col min="8213" max="8213" width="3.625" style="4" customWidth="1"/>
    <col min="8214" max="8214" width="9" style="4"/>
    <col min="8215" max="8216" width="4.625" style="4" customWidth="1"/>
    <col min="8217" max="8217" width="3.625" style="4" customWidth="1"/>
    <col min="8218" max="8218" width="9" style="4"/>
    <col min="8219" max="8219" width="4.625" style="4" customWidth="1"/>
    <col min="8220" max="8220" width="5.75" style="4" customWidth="1"/>
    <col min="8221" max="8438" width="9" style="4"/>
    <col min="8439" max="8439" width="11.875" style="4" bestFit="1" customWidth="1"/>
    <col min="8440" max="8440" width="9" style="4"/>
    <col min="8441" max="8441" width="4.625" style="4" customWidth="1"/>
    <col min="8442" max="8442" width="7.375" style="4" bestFit="1" customWidth="1"/>
    <col min="8443" max="8443" width="10.875" style="4" customWidth="1"/>
    <col min="8444" max="8444" width="3.75" style="4" bestFit="1" customWidth="1"/>
    <col min="8445" max="8445" width="7.25" style="4" customWidth="1"/>
    <col min="8446" max="8446" width="3.75" style="4" bestFit="1" customWidth="1"/>
    <col min="8447" max="8447" width="7.25" style="4" customWidth="1"/>
    <col min="8448" max="8448" width="17.125" style="4" bestFit="1" customWidth="1"/>
    <col min="8449" max="8449" width="8.125" style="4" customWidth="1"/>
    <col min="8450" max="8450" width="11.875" style="4" customWidth="1"/>
    <col min="8451" max="8451" width="9" style="4"/>
    <col min="8452" max="8452" width="4.75" style="4" customWidth="1"/>
    <col min="8453" max="8453" width="11" style="4" customWidth="1"/>
    <col min="8454" max="8454" width="10.875" style="4" customWidth="1"/>
    <col min="8455" max="8455" width="3.625" style="4" customWidth="1"/>
    <col min="8456" max="8456" width="7.25" style="4" customWidth="1"/>
    <col min="8457" max="8457" width="3.625" style="4" customWidth="1"/>
    <col min="8458" max="8458" width="7.375" style="4" customWidth="1"/>
    <col min="8459" max="8459" width="14.75" style="4" customWidth="1"/>
    <col min="8460" max="8460" width="4.625" style="4" customWidth="1"/>
    <col min="8461" max="8461" width="3.625" style="4" customWidth="1"/>
    <col min="8462" max="8462" width="9" style="4"/>
    <col min="8463" max="8464" width="4.625" style="4" customWidth="1"/>
    <col min="8465" max="8465" width="3.625" style="4" customWidth="1"/>
    <col min="8466" max="8466" width="9" style="4"/>
    <col min="8467" max="8468" width="4.625" style="4" customWidth="1"/>
    <col min="8469" max="8469" width="3.625" style="4" customWidth="1"/>
    <col min="8470" max="8470" width="9" style="4"/>
    <col min="8471" max="8472" width="4.625" style="4" customWidth="1"/>
    <col min="8473" max="8473" width="3.625" style="4" customWidth="1"/>
    <col min="8474" max="8474" width="9" style="4"/>
    <col min="8475" max="8475" width="4.625" style="4" customWidth="1"/>
    <col min="8476" max="8476" width="5.75" style="4" customWidth="1"/>
    <col min="8477" max="8694" width="9" style="4"/>
    <col min="8695" max="8695" width="11.875" style="4" bestFit="1" customWidth="1"/>
    <col min="8696" max="8696" width="9" style="4"/>
    <col min="8697" max="8697" width="4.625" style="4" customWidth="1"/>
    <col min="8698" max="8698" width="7.375" style="4" bestFit="1" customWidth="1"/>
    <col min="8699" max="8699" width="10.875" style="4" customWidth="1"/>
    <col min="8700" max="8700" width="3.75" style="4" bestFit="1" customWidth="1"/>
    <col min="8701" max="8701" width="7.25" style="4" customWidth="1"/>
    <col min="8702" max="8702" width="3.75" style="4" bestFit="1" customWidth="1"/>
    <col min="8703" max="8703" width="7.25" style="4" customWidth="1"/>
    <col min="8704" max="8704" width="17.125" style="4" bestFit="1" customWidth="1"/>
    <col min="8705" max="8705" width="8.125" style="4" customWidth="1"/>
    <col min="8706" max="8706" width="11.875" style="4" customWidth="1"/>
    <col min="8707" max="8707" width="9" style="4"/>
    <col min="8708" max="8708" width="4.75" style="4" customWidth="1"/>
    <col min="8709" max="8709" width="11" style="4" customWidth="1"/>
    <col min="8710" max="8710" width="10.875" style="4" customWidth="1"/>
    <col min="8711" max="8711" width="3.625" style="4" customWidth="1"/>
    <col min="8712" max="8712" width="7.25" style="4" customWidth="1"/>
    <col min="8713" max="8713" width="3.625" style="4" customWidth="1"/>
    <col min="8714" max="8714" width="7.375" style="4" customWidth="1"/>
    <col min="8715" max="8715" width="14.75" style="4" customWidth="1"/>
    <col min="8716" max="8716" width="4.625" style="4" customWidth="1"/>
    <col min="8717" max="8717" width="3.625" style="4" customWidth="1"/>
    <col min="8718" max="8718" width="9" style="4"/>
    <col min="8719" max="8720" width="4.625" style="4" customWidth="1"/>
    <col min="8721" max="8721" width="3.625" style="4" customWidth="1"/>
    <col min="8722" max="8722" width="9" style="4"/>
    <col min="8723" max="8724" width="4.625" style="4" customWidth="1"/>
    <col min="8725" max="8725" width="3.625" style="4" customWidth="1"/>
    <col min="8726" max="8726" width="9" style="4"/>
    <col min="8727" max="8728" width="4.625" style="4" customWidth="1"/>
    <col min="8729" max="8729" width="3.625" style="4" customWidth="1"/>
    <col min="8730" max="8730" width="9" style="4"/>
    <col min="8731" max="8731" width="4.625" style="4" customWidth="1"/>
    <col min="8732" max="8732" width="5.75" style="4" customWidth="1"/>
    <col min="8733" max="8950" width="9" style="4"/>
    <col min="8951" max="8951" width="11.875" style="4" bestFit="1" customWidth="1"/>
    <col min="8952" max="8952" width="9" style="4"/>
    <col min="8953" max="8953" width="4.625" style="4" customWidth="1"/>
    <col min="8954" max="8954" width="7.375" style="4" bestFit="1" customWidth="1"/>
    <col min="8955" max="8955" width="10.875" style="4" customWidth="1"/>
    <col min="8956" max="8956" width="3.75" style="4" bestFit="1" customWidth="1"/>
    <col min="8957" max="8957" width="7.25" style="4" customWidth="1"/>
    <col min="8958" max="8958" width="3.75" style="4" bestFit="1" customWidth="1"/>
    <col min="8959" max="8959" width="7.25" style="4" customWidth="1"/>
    <col min="8960" max="8960" width="17.125" style="4" bestFit="1" customWidth="1"/>
    <col min="8961" max="8961" width="8.125" style="4" customWidth="1"/>
    <col min="8962" max="8962" width="11.875" style="4" customWidth="1"/>
    <col min="8963" max="8963" width="9" style="4"/>
    <col min="8964" max="8964" width="4.75" style="4" customWidth="1"/>
    <col min="8965" max="8965" width="11" style="4" customWidth="1"/>
    <col min="8966" max="8966" width="10.875" style="4" customWidth="1"/>
    <col min="8967" max="8967" width="3.625" style="4" customWidth="1"/>
    <col min="8968" max="8968" width="7.25" style="4" customWidth="1"/>
    <col min="8969" max="8969" width="3.625" style="4" customWidth="1"/>
    <col min="8970" max="8970" width="7.375" style="4" customWidth="1"/>
    <col min="8971" max="8971" width="14.75" style="4" customWidth="1"/>
    <col min="8972" max="8972" width="4.625" style="4" customWidth="1"/>
    <col min="8973" max="8973" width="3.625" style="4" customWidth="1"/>
    <col min="8974" max="8974" width="9" style="4"/>
    <col min="8975" max="8976" width="4.625" style="4" customWidth="1"/>
    <col min="8977" max="8977" width="3.625" style="4" customWidth="1"/>
    <col min="8978" max="8978" width="9" style="4"/>
    <col min="8979" max="8980" width="4.625" style="4" customWidth="1"/>
    <col min="8981" max="8981" width="3.625" style="4" customWidth="1"/>
    <col min="8982" max="8982" width="9" style="4"/>
    <col min="8983" max="8984" width="4.625" style="4" customWidth="1"/>
    <col min="8985" max="8985" width="3.625" style="4" customWidth="1"/>
    <col min="8986" max="8986" width="9" style="4"/>
    <col min="8987" max="8987" width="4.625" style="4" customWidth="1"/>
    <col min="8988" max="8988" width="5.75" style="4" customWidth="1"/>
    <col min="8989" max="9206" width="9" style="4"/>
    <col min="9207" max="9207" width="11.875" style="4" bestFit="1" customWidth="1"/>
    <col min="9208" max="9208" width="9" style="4"/>
    <col min="9209" max="9209" width="4.625" style="4" customWidth="1"/>
    <col min="9210" max="9210" width="7.375" style="4" bestFit="1" customWidth="1"/>
    <col min="9211" max="9211" width="10.875" style="4" customWidth="1"/>
    <col min="9212" max="9212" width="3.75" style="4" bestFit="1" customWidth="1"/>
    <col min="9213" max="9213" width="7.25" style="4" customWidth="1"/>
    <col min="9214" max="9214" width="3.75" style="4" bestFit="1" customWidth="1"/>
    <col min="9215" max="9215" width="7.25" style="4" customWidth="1"/>
    <col min="9216" max="9216" width="17.125" style="4" bestFit="1" customWidth="1"/>
    <col min="9217" max="9217" width="8.125" style="4" customWidth="1"/>
    <col min="9218" max="9218" width="11.875" style="4" customWidth="1"/>
    <col min="9219" max="9219" width="9" style="4"/>
    <col min="9220" max="9220" width="4.75" style="4" customWidth="1"/>
    <col min="9221" max="9221" width="11" style="4" customWidth="1"/>
    <col min="9222" max="9222" width="10.875" style="4" customWidth="1"/>
    <col min="9223" max="9223" width="3.625" style="4" customWidth="1"/>
    <col min="9224" max="9224" width="7.25" style="4" customWidth="1"/>
    <col min="9225" max="9225" width="3.625" style="4" customWidth="1"/>
    <col min="9226" max="9226" width="7.375" style="4" customWidth="1"/>
    <col min="9227" max="9227" width="14.75" style="4" customWidth="1"/>
    <col min="9228" max="9228" width="4.625" style="4" customWidth="1"/>
    <col min="9229" max="9229" width="3.625" style="4" customWidth="1"/>
    <col min="9230" max="9230" width="9" style="4"/>
    <col min="9231" max="9232" width="4.625" style="4" customWidth="1"/>
    <col min="9233" max="9233" width="3.625" style="4" customWidth="1"/>
    <col min="9234" max="9234" width="9" style="4"/>
    <col min="9235" max="9236" width="4.625" style="4" customWidth="1"/>
    <col min="9237" max="9237" width="3.625" style="4" customWidth="1"/>
    <col min="9238" max="9238" width="9" style="4"/>
    <col min="9239" max="9240" width="4.625" style="4" customWidth="1"/>
    <col min="9241" max="9241" width="3.625" style="4" customWidth="1"/>
    <col min="9242" max="9242" width="9" style="4"/>
    <col min="9243" max="9243" width="4.625" style="4" customWidth="1"/>
    <col min="9244" max="9244" width="5.75" style="4" customWidth="1"/>
    <col min="9245" max="9462" width="9" style="4"/>
    <col min="9463" max="9463" width="11.875" style="4" bestFit="1" customWidth="1"/>
    <col min="9464" max="9464" width="9" style="4"/>
    <col min="9465" max="9465" width="4.625" style="4" customWidth="1"/>
    <col min="9466" max="9466" width="7.375" style="4" bestFit="1" customWidth="1"/>
    <col min="9467" max="9467" width="10.875" style="4" customWidth="1"/>
    <col min="9468" max="9468" width="3.75" style="4" bestFit="1" customWidth="1"/>
    <col min="9469" max="9469" width="7.25" style="4" customWidth="1"/>
    <col min="9470" max="9470" width="3.75" style="4" bestFit="1" customWidth="1"/>
    <col min="9471" max="9471" width="7.25" style="4" customWidth="1"/>
    <col min="9472" max="9472" width="17.125" style="4" bestFit="1" customWidth="1"/>
    <col min="9473" max="9473" width="8.125" style="4" customWidth="1"/>
    <col min="9474" max="9474" width="11.875" style="4" customWidth="1"/>
    <col min="9475" max="9475" width="9" style="4"/>
    <col min="9476" max="9476" width="4.75" style="4" customWidth="1"/>
    <col min="9477" max="9477" width="11" style="4" customWidth="1"/>
    <col min="9478" max="9478" width="10.875" style="4" customWidth="1"/>
    <col min="9479" max="9479" width="3.625" style="4" customWidth="1"/>
    <col min="9480" max="9480" width="7.25" style="4" customWidth="1"/>
    <col min="9481" max="9481" width="3.625" style="4" customWidth="1"/>
    <col min="9482" max="9482" width="7.375" style="4" customWidth="1"/>
    <col min="9483" max="9483" width="14.75" style="4" customWidth="1"/>
    <col min="9484" max="9484" width="4.625" style="4" customWidth="1"/>
    <col min="9485" max="9485" width="3.625" style="4" customWidth="1"/>
    <col min="9486" max="9486" width="9" style="4"/>
    <col min="9487" max="9488" width="4.625" style="4" customWidth="1"/>
    <col min="9489" max="9489" width="3.625" style="4" customWidth="1"/>
    <col min="9490" max="9490" width="9" style="4"/>
    <col min="9491" max="9492" width="4.625" style="4" customWidth="1"/>
    <col min="9493" max="9493" width="3.625" style="4" customWidth="1"/>
    <col min="9494" max="9494" width="9" style="4"/>
    <col min="9495" max="9496" width="4.625" style="4" customWidth="1"/>
    <col min="9497" max="9497" width="3.625" style="4" customWidth="1"/>
    <col min="9498" max="9498" width="9" style="4"/>
    <col min="9499" max="9499" width="4.625" style="4" customWidth="1"/>
    <col min="9500" max="9500" width="5.75" style="4" customWidth="1"/>
    <col min="9501" max="9718" width="9" style="4"/>
    <col min="9719" max="9719" width="11.875" style="4" bestFit="1" customWidth="1"/>
    <col min="9720" max="9720" width="9" style="4"/>
    <col min="9721" max="9721" width="4.625" style="4" customWidth="1"/>
    <col min="9722" max="9722" width="7.375" style="4" bestFit="1" customWidth="1"/>
    <col min="9723" max="9723" width="10.875" style="4" customWidth="1"/>
    <col min="9724" max="9724" width="3.75" style="4" bestFit="1" customWidth="1"/>
    <col min="9725" max="9725" width="7.25" style="4" customWidth="1"/>
    <col min="9726" max="9726" width="3.75" style="4" bestFit="1" customWidth="1"/>
    <col min="9727" max="9727" width="7.25" style="4" customWidth="1"/>
    <col min="9728" max="9728" width="17.125" style="4" bestFit="1" customWidth="1"/>
    <col min="9729" max="9729" width="8.125" style="4" customWidth="1"/>
    <col min="9730" max="9730" width="11.875" style="4" customWidth="1"/>
    <col min="9731" max="9731" width="9" style="4"/>
    <col min="9732" max="9732" width="4.75" style="4" customWidth="1"/>
    <col min="9733" max="9733" width="11" style="4" customWidth="1"/>
    <col min="9734" max="9734" width="10.875" style="4" customWidth="1"/>
    <col min="9735" max="9735" width="3.625" style="4" customWidth="1"/>
    <col min="9736" max="9736" width="7.25" style="4" customWidth="1"/>
    <col min="9737" max="9737" width="3.625" style="4" customWidth="1"/>
    <col min="9738" max="9738" width="7.375" style="4" customWidth="1"/>
    <col min="9739" max="9739" width="14.75" style="4" customWidth="1"/>
    <col min="9740" max="9740" width="4.625" style="4" customWidth="1"/>
    <col min="9741" max="9741" width="3.625" style="4" customWidth="1"/>
    <col min="9742" max="9742" width="9" style="4"/>
    <col min="9743" max="9744" width="4.625" style="4" customWidth="1"/>
    <col min="9745" max="9745" width="3.625" style="4" customWidth="1"/>
    <col min="9746" max="9746" width="9" style="4"/>
    <col min="9747" max="9748" width="4.625" style="4" customWidth="1"/>
    <col min="9749" max="9749" width="3.625" style="4" customWidth="1"/>
    <col min="9750" max="9750" width="9" style="4"/>
    <col min="9751" max="9752" width="4.625" style="4" customWidth="1"/>
    <col min="9753" max="9753" width="3.625" style="4" customWidth="1"/>
    <col min="9754" max="9754" width="9" style="4"/>
    <col min="9755" max="9755" width="4.625" style="4" customWidth="1"/>
    <col min="9756" max="9756" width="5.75" style="4" customWidth="1"/>
    <col min="9757" max="9974" width="9" style="4"/>
    <col min="9975" max="9975" width="11.875" style="4" bestFit="1" customWidth="1"/>
    <col min="9976" max="9976" width="9" style="4"/>
    <col min="9977" max="9977" width="4.625" style="4" customWidth="1"/>
    <col min="9978" max="9978" width="7.375" style="4" bestFit="1" customWidth="1"/>
    <col min="9979" max="9979" width="10.875" style="4" customWidth="1"/>
    <col min="9980" max="9980" width="3.75" style="4" bestFit="1" customWidth="1"/>
    <col min="9981" max="9981" width="7.25" style="4" customWidth="1"/>
    <col min="9982" max="9982" width="3.75" style="4" bestFit="1" customWidth="1"/>
    <col min="9983" max="9983" width="7.25" style="4" customWidth="1"/>
    <col min="9984" max="9984" width="17.125" style="4" bestFit="1" customWidth="1"/>
    <col min="9985" max="9985" width="8.125" style="4" customWidth="1"/>
    <col min="9986" max="9986" width="11.875" style="4" customWidth="1"/>
    <col min="9987" max="9987" width="9" style="4"/>
    <col min="9988" max="9988" width="4.75" style="4" customWidth="1"/>
    <col min="9989" max="9989" width="11" style="4" customWidth="1"/>
    <col min="9990" max="9990" width="10.875" style="4" customWidth="1"/>
    <col min="9991" max="9991" width="3.625" style="4" customWidth="1"/>
    <col min="9992" max="9992" width="7.25" style="4" customWidth="1"/>
    <col min="9993" max="9993" width="3.625" style="4" customWidth="1"/>
    <col min="9994" max="9994" width="7.375" style="4" customWidth="1"/>
    <col min="9995" max="9995" width="14.75" style="4" customWidth="1"/>
    <col min="9996" max="9996" width="4.625" style="4" customWidth="1"/>
    <col min="9997" max="9997" width="3.625" style="4" customWidth="1"/>
    <col min="9998" max="9998" width="9" style="4"/>
    <col min="9999" max="10000" width="4.625" style="4" customWidth="1"/>
    <col min="10001" max="10001" width="3.625" style="4" customWidth="1"/>
    <col min="10002" max="10002" width="9" style="4"/>
    <col min="10003" max="10004" width="4.625" style="4" customWidth="1"/>
    <col min="10005" max="10005" width="3.625" style="4" customWidth="1"/>
    <col min="10006" max="10006" width="9" style="4"/>
    <col min="10007" max="10008" width="4.625" style="4" customWidth="1"/>
    <col min="10009" max="10009" width="3.625" style="4" customWidth="1"/>
    <col min="10010" max="10010" width="9" style="4"/>
    <col min="10011" max="10011" width="4.625" style="4" customWidth="1"/>
    <col min="10012" max="10012" width="5.75" style="4" customWidth="1"/>
    <col min="10013" max="10230" width="9" style="4"/>
    <col min="10231" max="10231" width="11.875" style="4" bestFit="1" customWidth="1"/>
    <col min="10232" max="10232" width="9" style="4"/>
    <col min="10233" max="10233" width="4.625" style="4" customWidth="1"/>
    <col min="10234" max="10234" width="7.375" style="4" bestFit="1" customWidth="1"/>
    <col min="10235" max="10235" width="10.875" style="4" customWidth="1"/>
    <col min="10236" max="10236" width="3.75" style="4" bestFit="1" customWidth="1"/>
    <col min="10237" max="10237" width="7.25" style="4" customWidth="1"/>
    <col min="10238" max="10238" width="3.75" style="4" bestFit="1" customWidth="1"/>
    <col min="10239" max="10239" width="7.25" style="4" customWidth="1"/>
    <col min="10240" max="10240" width="17.125" style="4" bestFit="1" customWidth="1"/>
    <col min="10241" max="10241" width="8.125" style="4" customWidth="1"/>
    <col min="10242" max="10242" width="11.875" style="4" customWidth="1"/>
    <col min="10243" max="10243" width="9" style="4"/>
    <col min="10244" max="10244" width="4.75" style="4" customWidth="1"/>
    <col min="10245" max="10245" width="11" style="4" customWidth="1"/>
    <col min="10246" max="10246" width="10.875" style="4" customWidth="1"/>
    <col min="10247" max="10247" width="3.625" style="4" customWidth="1"/>
    <col min="10248" max="10248" width="7.25" style="4" customWidth="1"/>
    <col min="10249" max="10249" width="3.625" style="4" customWidth="1"/>
    <col min="10250" max="10250" width="7.375" style="4" customWidth="1"/>
    <col min="10251" max="10251" width="14.75" style="4" customWidth="1"/>
    <col min="10252" max="10252" width="4.625" style="4" customWidth="1"/>
    <col min="10253" max="10253" width="3.625" style="4" customWidth="1"/>
    <col min="10254" max="10254" width="9" style="4"/>
    <col min="10255" max="10256" width="4.625" style="4" customWidth="1"/>
    <col min="10257" max="10257" width="3.625" style="4" customWidth="1"/>
    <col min="10258" max="10258" width="9" style="4"/>
    <col min="10259" max="10260" width="4.625" style="4" customWidth="1"/>
    <col min="10261" max="10261" width="3.625" style="4" customWidth="1"/>
    <col min="10262" max="10262" width="9" style="4"/>
    <col min="10263" max="10264" width="4.625" style="4" customWidth="1"/>
    <col min="10265" max="10265" width="3.625" style="4" customWidth="1"/>
    <col min="10266" max="10266" width="9" style="4"/>
    <col min="10267" max="10267" width="4.625" style="4" customWidth="1"/>
    <col min="10268" max="10268" width="5.75" style="4" customWidth="1"/>
    <col min="10269" max="10486" width="9" style="4"/>
    <col min="10487" max="10487" width="11.875" style="4" bestFit="1" customWidth="1"/>
    <col min="10488" max="10488" width="9" style="4"/>
    <col min="10489" max="10489" width="4.625" style="4" customWidth="1"/>
    <col min="10490" max="10490" width="7.375" style="4" bestFit="1" customWidth="1"/>
    <col min="10491" max="10491" width="10.875" style="4" customWidth="1"/>
    <col min="10492" max="10492" width="3.75" style="4" bestFit="1" customWidth="1"/>
    <col min="10493" max="10493" width="7.25" style="4" customWidth="1"/>
    <col min="10494" max="10494" width="3.75" style="4" bestFit="1" customWidth="1"/>
    <col min="10495" max="10495" width="7.25" style="4" customWidth="1"/>
    <col min="10496" max="10496" width="17.125" style="4" bestFit="1" customWidth="1"/>
    <col min="10497" max="10497" width="8.125" style="4" customWidth="1"/>
    <col min="10498" max="10498" width="11.875" style="4" customWidth="1"/>
    <col min="10499" max="10499" width="9" style="4"/>
    <col min="10500" max="10500" width="4.75" style="4" customWidth="1"/>
    <col min="10501" max="10501" width="11" style="4" customWidth="1"/>
    <col min="10502" max="10502" width="10.875" style="4" customWidth="1"/>
    <col min="10503" max="10503" width="3.625" style="4" customWidth="1"/>
    <col min="10504" max="10504" width="7.25" style="4" customWidth="1"/>
    <col min="10505" max="10505" width="3.625" style="4" customWidth="1"/>
    <col min="10506" max="10506" width="7.375" style="4" customWidth="1"/>
    <col min="10507" max="10507" width="14.75" style="4" customWidth="1"/>
    <col min="10508" max="10508" width="4.625" style="4" customWidth="1"/>
    <col min="10509" max="10509" width="3.625" style="4" customWidth="1"/>
    <col min="10510" max="10510" width="9" style="4"/>
    <col min="10511" max="10512" width="4.625" style="4" customWidth="1"/>
    <col min="10513" max="10513" width="3.625" style="4" customWidth="1"/>
    <col min="10514" max="10514" width="9" style="4"/>
    <col min="10515" max="10516" width="4.625" style="4" customWidth="1"/>
    <col min="10517" max="10517" width="3.625" style="4" customWidth="1"/>
    <col min="10518" max="10518" width="9" style="4"/>
    <col min="10519" max="10520" width="4.625" style="4" customWidth="1"/>
    <col min="10521" max="10521" width="3.625" style="4" customWidth="1"/>
    <col min="10522" max="10522" width="9" style="4"/>
    <col min="10523" max="10523" width="4.625" style="4" customWidth="1"/>
    <col min="10524" max="10524" width="5.75" style="4" customWidth="1"/>
    <col min="10525" max="10742" width="9" style="4"/>
    <col min="10743" max="10743" width="11.875" style="4" bestFit="1" customWidth="1"/>
    <col min="10744" max="10744" width="9" style="4"/>
    <col min="10745" max="10745" width="4.625" style="4" customWidth="1"/>
    <col min="10746" max="10746" width="7.375" style="4" bestFit="1" customWidth="1"/>
    <col min="10747" max="10747" width="10.875" style="4" customWidth="1"/>
    <col min="10748" max="10748" width="3.75" style="4" bestFit="1" customWidth="1"/>
    <col min="10749" max="10749" width="7.25" style="4" customWidth="1"/>
    <col min="10750" max="10750" width="3.75" style="4" bestFit="1" customWidth="1"/>
    <col min="10751" max="10751" width="7.25" style="4" customWidth="1"/>
    <col min="10752" max="10752" width="17.125" style="4" bestFit="1" customWidth="1"/>
    <col min="10753" max="10753" width="8.125" style="4" customWidth="1"/>
    <col min="10754" max="10754" width="11.875" style="4" customWidth="1"/>
    <col min="10755" max="10755" width="9" style="4"/>
    <col min="10756" max="10756" width="4.75" style="4" customWidth="1"/>
    <col min="10757" max="10757" width="11" style="4" customWidth="1"/>
    <col min="10758" max="10758" width="10.875" style="4" customWidth="1"/>
    <col min="10759" max="10759" width="3.625" style="4" customWidth="1"/>
    <col min="10760" max="10760" width="7.25" style="4" customWidth="1"/>
    <col min="10761" max="10761" width="3.625" style="4" customWidth="1"/>
    <col min="10762" max="10762" width="7.375" style="4" customWidth="1"/>
    <col min="10763" max="10763" width="14.75" style="4" customWidth="1"/>
    <col min="10764" max="10764" width="4.625" style="4" customWidth="1"/>
    <col min="10765" max="10765" width="3.625" style="4" customWidth="1"/>
    <col min="10766" max="10766" width="9" style="4"/>
    <col min="10767" max="10768" width="4.625" style="4" customWidth="1"/>
    <col min="10769" max="10769" width="3.625" style="4" customWidth="1"/>
    <col min="10770" max="10770" width="9" style="4"/>
    <col min="10771" max="10772" width="4.625" style="4" customWidth="1"/>
    <col min="10773" max="10773" width="3.625" style="4" customWidth="1"/>
    <col min="10774" max="10774" width="9" style="4"/>
    <col min="10775" max="10776" width="4.625" style="4" customWidth="1"/>
    <col min="10777" max="10777" width="3.625" style="4" customWidth="1"/>
    <col min="10778" max="10778" width="9" style="4"/>
    <col min="10779" max="10779" width="4.625" style="4" customWidth="1"/>
    <col min="10780" max="10780" width="5.75" style="4" customWidth="1"/>
    <col min="10781" max="10998" width="9" style="4"/>
    <col min="10999" max="10999" width="11.875" style="4" bestFit="1" customWidth="1"/>
    <col min="11000" max="11000" width="9" style="4"/>
    <col min="11001" max="11001" width="4.625" style="4" customWidth="1"/>
    <col min="11002" max="11002" width="7.375" style="4" bestFit="1" customWidth="1"/>
    <col min="11003" max="11003" width="10.875" style="4" customWidth="1"/>
    <col min="11004" max="11004" width="3.75" style="4" bestFit="1" customWidth="1"/>
    <col min="11005" max="11005" width="7.25" style="4" customWidth="1"/>
    <col min="11006" max="11006" width="3.75" style="4" bestFit="1" customWidth="1"/>
    <col min="11007" max="11007" width="7.25" style="4" customWidth="1"/>
    <col min="11008" max="11008" width="17.125" style="4" bestFit="1" customWidth="1"/>
    <col min="11009" max="11009" width="8.125" style="4" customWidth="1"/>
    <col min="11010" max="11010" width="11.875" style="4" customWidth="1"/>
    <col min="11011" max="11011" width="9" style="4"/>
    <col min="11012" max="11012" width="4.75" style="4" customWidth="1"/>
    <col min="11013" max="11013" width="11" style="4" customWidth="1"/>
    <col min="11014" max="11014" width="10.875" style="4" customWidth="1"/>
    <col min="11015" max="11015" width="3.625" style="4" customWidth="1"/>
    <col min="11016" max="11016" width="7.25" style="4" customWidth="1"/>
    <col min="11017" max="11017" width="3.625" style="4" customWidth="1"/>
    <col min="11018" max="11018" width="7.375" style="4" customWidth="1"/>
    <col min="11019" max="11019" width="14.75" style="4" customWidth="1"/>
    <col min="11020" max="11020" width="4.625" style="4" customWidth="1"/>
    <col min="11021" max="11021" width="3.625" style="4" customWidth="1"/>
    <col min="11022" max="11022" width="9" style="4"/>
    <col min="11023" max="11024" width="4.625" style="4" customWidth="1"/>
    <col min="11025" max="11025" width="3.625" style="4" customWidth="1"/>
    <col min="11026" max="11026" width="9" style="4"/>
    <col min="11027" max="11028" width="4.625" style="4" customWidth="1"/>
    <col min="11029" max="11029" width="3.625" style="4" customWidth="1"/>
    <col min="11030" max="11030" width="9" style="4"/>
    <col min="11031" max="11032" width="4.625" style="4" customWidth="1"/>
    <col min="11033" max="11033" width="3.625" style="4" customWidth="1"/>
    <col min="11034" max="11034" width="9" style="4"/>
    <col min="11035" max="11035" width="4.625" style="4" customWidth="1"/>
    <col min="11036" max="11036" width="5.75" style="4" customWidth="1"/>
    <col min="11037" max="11254" width="9" style="4"/>
    <col min="11255" max="11255" width="11.875" style="4" bestFit="1" customWidth="1"/>
    <col min="11256" max="11256" width="9" style="4"/>
    <col min="11257" max="11257" width="4.625" style="4" customWidth="1"/>
    <col min="11258" max="11258" width="7.375" style="4" bestFit="1" customWidth="1"/>
    <col min="11259" max="11259" width="10.875" style="4" customWidth="1"/>
    <col min="11260" max="11260" width="3.75" style="4" bestFit="1" customWidth="1"/>
    <col min="11261" max="11261" width="7.25" style="4" customWidth="1"/>
    <col min="11262" max="11262" width="3.75" style="4" bestFit="1" customWidth="1"/>
    <col min="11263" max="11263" width="7.25" style="4" customWidth="1"/>
    <col min="11264" max="11264" width="17.125" style="4" bestFit="1" customWidth="1"/>
    <col min="11265" max="11265" width="8.125" style="4" customWidth="1"/>
    <col min="11266" max="11266" width="11.875" style="4" customWidth="1"/>
    <col min="11267" max="11267" width="9" style="4"/>
    <col min="11268" max="11268" width="4.75" style="4" customWidth="1"/>
    <col min="11269" max="11269" width="11" style="4" customWidth="1"/>
    <col min="11270" max="11270" width="10.875" style="4" customWidth="1"/>
    <col min="11271" max="11271" width="3.625" style="4" customWidth="1"/>
    <col min="11272" max="11272" width="7.25" style="4" customWidth="1"/>
    <col min="11273" max="11273" width="3.625" style="4" customWidth="1"/>
    <col min="11274" max="11274" width="7.375" style="4" customWidth="1"/>
    <col min="11275" max="11275" width="14.75" style="4" customWidth="1"/>
    <col min="11276" max="11276" width="4.625" style="4" customWidth="1"/>
    <col min="11277" max="11277" width="3.625" style="4" customWidth="1"/>
    <col min="11278" max="11278" width="9" style="4"/>
    <col min="11279" max="11280" width="4.625" style="4" customWidth="1"/>
    <col min="11281" max="11281" width="3.625" style="4" customWidth="1"/>
    <col min="11282" max="11282" width="9" style="4"/>
    <col min="11283" max="11284" width="4.625" style="4" customWidth="1"/>
    <col min="11285" max="11285" width="3.625" style="4" customWidth="1"/>
    <col min="11286" max="11286" width="9" style="4"/>
    <col min="11287" max="11288" width="4.625" style="4" customWidth="1"/>
    <col min="11289" max="11289" width="3.625" style="4" customWidth="1"/>
    <col min="11290" max="11290" width="9" style="4"/>
    <col min="11291" max="11291" width="4.625" style="4" customWidth="1"/>
    <col min="11292" max="11292" width="5.75" style="4" customWidth="1"/>
    <col min="11293" max="11510" width="9" style="4"/>
    <col min="11511" max="11511" width="11.875" style="4" bestFit="1" customWidth="1"/>
    <col min="11512" max="11512" width="9" style="4"/>
    <col min="11513" max="11513" width="4.625" style="4" customWidth="1"/>
    <col min="11514" max="11514" width="7.375" style="4" bestFit="1" customWidth="1"/>
    <col min="11515" max="11515" width="10.875" style="4" customWidth="1"/>
    <col min="11516" max="11516" width="3.75" style="4" bestFit="1" customWidth="1"/>
    <col min="11517" max="11517" width="7.25" style="4" customWidth="1"/>
    <col min="11518" max="11518" width="3.75" style="4" bestFit="1" customWidth="1"/>
    <col min="11519" max="11519" width="7.25" style="4" customWidth="1"/>
    <col min="11520" max="11520" width="17.125" style="4" bestFit="1" customWidth="1"/>
    <col min="11521" max="11521" width="8.125" style="4" customWidth="1"/>
    <col min="11522" max="11522" width="11.875" style="4" customWidth="1"/>
    <col min="11523" max="11523" width="9" style="4"/>
    <col min="11524" max="11524" width="4.75" style="4" customWidth="1"/>
    <col min="11525" max="11525" width="11" style="4" customWidth="1"/>
    <col min="11526" max="11526" width="10.875" style="4" customWidth="1"/>
    <col min="11527" max="11527" width="3.625" style="4" customWidth="1"/>
    <col min="11528" max="11528" width="7.25" style="4" customWidth="1"/>
    <col min="11529" max="11529" width="3.625" style="4" customWidth="1"/>
    <col min="11530" max="11530" width="7.375" style="4" customWidth="1"/>
    <col min="11531" max="11531" width="14.75" style="4" customWidth="1"/>
    <col min="11532" max="11532" width="4.625" style="4" customWidth="1"/>
    <col min="11533" max="11533" width="3.625" style="4" customWidth="1"/>
    <col min="11534" max="11534" width="9" style="4"/>
    <col min="11535" max="11536" width="4.625" style="4" customWidth="1"/>
    <col min="11537" max="11537" width="3.625" style="4" customWidth="1"/>
    <col min="11538" max="11538" width="9" style="4"/>
    <col min="11539" max="11540" width="4.625" style="4" customWidth="1"/>
    <col min="11541" max="11541" width="3.625" style="4" customWidth="1"/>
    <col min="11542" max="11542" width="9" style="4"/>
    <col min="11543" max="11544" width="4.625" style="4" customWidth="1"/>
    <col min="11545" max="11545" width="3.625" style="4" customWidth="1"/>
    <col min="11546" max="11546" width="9" style="4"/>
    <col min="11547" max="11547" width="4.625" style="4" customWidth="1"/>
    <col min="11548" max="11548" width="5.75" style="4" customWidth="1"/>
    <col min="11549" max="11766" width="9" style="4"/>
    <col min="11767" max="11767" width="11.875" style="4" bestFit="1" customWidth="1"/>
    <col min="11768" max="11768" width="9" style="4"/>
    <col min="11769" max="11769" width="4.625" style="4" customWidth="1"/>
    <col min="11770" max="11770" width="7.375" style="4" bestFit="1" customWidth="1"/>
    <col min="11771" max="11771" width="10.875" style="4" customWidth="1"/>
    <col min="11772" max="11772" width="3.75" style="4" bestFit="1" customWidth="1"/>
    <col min="11773" max="11773" width="7.25" style="4" customWidth="1"/>
    <col min="11774" max="11774" width="3.75" style="4" bestFit="1" customWidth="1"/>
    <col min="11775" max="11775" width="7.25" style="4" customWidth="1"/>
    <col min="11776" max="11776" width="17.125" style="4" bestFit="1" customWidth="1"/>
    <col min="11777" max="11777" width="8.125" style="4" customWidth="1"/>
    <col min="11778" max="11778" width="11.875" style="4" customWidth="1"/>
    <col min="11779" max="11779" width="9" style="4"/>
    <col min="11780" max="11780" width="4.75" style="4" customWidth="1"/>
    <col min="11781" max="11781" width="11" style="4" customWidth="1"/>
    <col min="11782" max="11782" width="10.875" style="4" customWidth="1"/>
    <col min="11783" max="11783" width="3.625" style="4" customWidth="1"/>
    <col min="11784" max="11784" width="7.25" style="4" customWidth="1"/>
    <col min="11785" max="11785" width="3.625" style="4" customWidth="1"/>
    <col min="11786" max="11786" width="7.375" style="4" customWidth="1"/>
    <col min="11787" max="11787" width="14.75" style="4" customWidth="1"/>
    <col min="11788" max="11788" width="4.625" style="4" customWidth="1"/>
    <col min="11789" max="11789" width="3.625" style="4" customWidth="1"/>
    <col min="11790" max="11790" width="9" style="4"/>
    <col min="11791" max="11792" width="4.625" style="4" customWidth="1"/>
    <col min="11793" max="11793" width="3.625" style="4" customWidth="1"/>
    <col min="11794" max="11794" width="9" style="4"/>
    <col min="11795" max="11796" width="4.625" style="4" customWidth="1"/>
    <col min="11797" max="11797" width="3.625" style="4" customWidth="1"/>
    <col min="11798" max="11798" width="9" style="4"/>
    <col min="11799" max="11800" width="4.625" style="4" customWidth="1"/>
    <col min="11801" max="11801" width="3.625" style="4" customWidth="1"/>
    <col min="11802" max="11802" width="9" style="4"/>
    <col min="11803" max="11803" width="4.625" style="4" customWidth="1"/>
    <col min="11804" max="11804" width="5.75" style="4" customWidth="1"/>
    <col min="11805" max="12022" width="9" style="4"/>
    <col min="12023" max="12023" width="11.875" style="4" bestFit="1" customWidth="1"/>
    <col min="12024" max="12024" width="9" style="4"/>
    <col min="12025" max="12025" width="4.625" style="4" customWidth="1"/>
    <col min="12026" max="12026" width="7.375" style="4" bestFit="1" customWidth="1"/>
    <col min="12027" max="12027" width="10.875" style="4" customWidth="1"/>
    <col min="12028" max="12028" width="3.75" style="4" bestFit="1" customWidth="1"/>
    <col min="12029" max="12029" width="7.25" style="4" customWidth="1"/>
    <col min="12030" max="12030" width="3.75" style="4" bestFit="1" customWidth="1"/>
    <col min="12031" max="12031" width="7.25" style="4" customWidth="1"/>
    <col min="12032" max="12032" width="17.125" style="4" bestFit="1" customWidth="1"/>
    <col min="12033" max="12033" width="8.125" style="4" customWidth="1"/>
    <col min="12034" max="12034" width="11.875" style="4" customWidth="1"/>
    <col min="12035" max="12035" width="9" style="4"/>
    <col min="12036" max="12036" width="4.75" style="4" customWidth="1"/>
    <col min="12037" max="12037" width="11" style="4" customWidth="1"/>
    <col min="12038" max="12038" width="10.875" style="4" customWidth="1"/>
    <col min="12039" max="12039" width="3.625" style="4" customWidth="1"/>
    <col min="12040" max="12040" width="7.25" style="4" customWidth="1"/>
    <col min="12041" max="12041" width="3.625" style="4" customWidth="1"/>
    <col min="12042" max="12042" width="7.375" style="4" customWidth="1"/>
    <col min="12043" max="12043" width="14.75" style="4" customWidth="1"/>
    <col min="12044" max="12044" width="4.625" style="4" customWidth="1"/>
    <col min="12045" max="12045" width="3.625" style="4" customWidth="1"/>
    <col min="12046" max="12046" width="9" style="4"/>
    <col min="12047" max="12048" width="4.625" style="4" customWidth="1"/>
    <col min="12049" max="12049" width="3.625" style="4" customWidth="1"/>
    <col min="12050" max="12050" width="9" style="4"/>
    <col min="12051" max="12052" width="4.625" style="4" customWidth="1"/>
    <col min="12053" max="12053" width="3.625" style="4" customWidth="1"/>
    <col min="12054" max="12054" width="9" style="4"/>
    <col min="12055" max="12056" width="4.625" style="4" customWidth="1"/>
    <col min="12057" max="12057" width="3.625" style="4" customWidth="1"/>
    <col min="12058" max="12058" width="9" style="4"/>
    <col min="12059" max="12059" width="4.625" style="4" customWidth="1"/>
    <col min="12060" max="12060" width="5.75" style="4" customWidth="1"/>
    <col min="12061" max="12278" width="9" style="4"/>
    <col min="12279" max="12279" width="11.875" style="4" bestFit="1" customWidth="1"/>
    <col min="12280" max="12280" width="9" style="4"/>
    <col min="12281" max="12281" width="4.625" style="4" customWidth="1"/>
    <col min="12282" max="12282" width="7.375" style="4" bestFit="1" customWidth="1"/>
    <col min="12283" max="12283" width="10.875" style="4" customWidth="1"/>
    <col min="12284" max="12284" width="3.75" style="4" bestFit="1" customWidth="1"/>
    <col min="12285" max="12285" width="7.25" style="4" customWidth="1"/>
    <col min="12286" max="12286" width="3.75" style="4" bestFit="1" customWidth="1"/>
    <col min="12287" max="12287" width="7.25" style="4" customWidth="1"/>
    <col min="12288" max="12288" width="17.125" style="4" bestFit="1" customWidth="1"/>
    <col min="12289" max="12289" width="8.125" style="4" customWidth="1"/>
    <col min="12290" max="12290" width="11.875" style="4" customWidth="1"/>
    <col min="12291" max="12291" width="9" style="4"/>
    <col min="12292" max="12292" width="4.75" style="4" customWidth="1"/>
    <col min="12293" max="12293" width="11" style="4" customWidth="1"/>
    <col min="12294" max="12294" width="10.875" style="4" customWidth="1"/>
    <col min="12295" max="12295" width="3.625" style="4" customWidth="1"/>
    <col min="12296" max="12296" width="7.25" style="4" customWidth="1"/>
    <col min="12297" max="12297" width="3.625" style="4" customWidth="1"/>
    <col min="12298" max="12298" width="7.375" style="4" customWidth="1"/>
    <col min="12299" max="12299" width="14.75" style="4" customWidth="1"/>
    <col min="12300" max="12300" width="4.625" style="4" customWidth="1"/>
    <col min="12301" max="12301" width="3.625" style="4" customWidth="1"/>
    <col min="12302" max="12302" width="9" style="4"/>
    <col min="12303" max="12304" width="4.625" style="4" customWidth="1"/>
    <col min="12305" max="12305" width="3.625" style="4" customWidth="1"/>
    <col min="12306" max="12306" width="9" style="4"/>
    <col min="12307" max="12308" width="4.625" style="4" customWidth="1"/>
    <col min="12309" max="12309" width="3.625" style="4" customWidth="1"/>
    <col min="12310" max="12310" width="9" style="4"/>
    <col min="12311" max="12312" width="4.625" style="4" customWidth="1"/>
    <col min="12313" max="12313" width="3.625" style="4" customWidth="1"/>
    <col min="12314" max="12314" width="9" style="4"/>
    <col min="12315" max="12315" width="4.625" style="4" customWidth="1"/>
    <col min="12316" max="12316" width="5.75" style="4" customWidth="1"/>
    <col min="12317" max="12534" width="9" style="4"/>
    <col min="12535" max="12535" width="11.875" style="4" bestFit="1" customWidth="1"/>
    <col min="12536" max="12536" width="9" style="4"/>
    <col min="12537" max="12537" width="4.625" style="4" customWidth="1"/>
    <col min="12538" max="12538" width="7.375" style="4" bestFit="1" customWidth="1"/>
    <col min="12539" max="12539" width="10.875" style="4" customWidth="1"/>
    <col min="12540" max="12540" width="3.75" style="4" bestFit="1" customWidth="1"/>
    <col min="12541" max="12541" width="7.25" style="4" customWidth="1"/>
    <col min="12542" max="12542" width="3.75" style="4" bestFit="1" customWidth="1"/>
    <col min="12543" max="12543" width="7.25" style="4" customWidth="1"/>
    <col min="12544" max="12544" width="17.125" style="4" bestFit="1" customWidth="1"/>
    <col min="12545" max="12545" width="8.125" style="4" customWidth="1"/>
    <col min="12546" max="12546" width="11.875" style="4" customWidth="1"/>
    <col min="12547" max="12547" width="9" style="4"/>
    <col min="12548" max="12548" width="4.75" style="4" customWidth="1"/>
    <col min="12549" max="12549" width="11" style="4" customWidth="1"/>
    <col min="12550" max="12550" width="10.875" style="4" customWidth="1"/>
    <col min="12551" max="12551" width="3.625" style="4" customWidth="1"/>
    <col min="12552" max="12552" width="7.25" style="4" customWidth="1"/>
    <col min="12553" max="12553" width="3.625" style="4" customWidth="1"/>
    <col min="12554" max="12554" width="7.375" style="4" customWidth="1"/>
    <col min="12555" max="12555" width="14.75" style="4" customWidth="1"/>
    <col min="12556" max="12556" width="4.625" style="4" customWidth="1"/>
    <col min="12557" max="12557" width="3.625" style="4" customWidth="1"/>
    <col min="12558" max="12558" width="9" style="4"/>
    <col min="12559" max="12560" width="4.625" style="4" customWidth="1"/>
    <col min="12561" max="12561" width="3.625" style="4" customWidth="1"/>
    <col min="12562" max="12562" width="9" style="4"/>
    <col min="12563" max="12564" width="4.625" style="4" customWidth="1"/>
    <col min="12565" max="12565" width="3.625" style="4" customWidth="1"/>
    <col min="12566" max="12566" width="9" style="4"/>
    <col min="12567" max="12568" width="4.625" style="4" customWidth="1"/>
    <col min="12569" max="12569" width="3.625" style="4" customWidth="1"/>
    <col min="12570" max="12570" width="9" style="4"/>
    <col min="12571" max="12571" width="4.625" style="4" customWidth="1"/>
    <col min="12572" max="12572" width="5.75" style="4" customWidth="1"/>
    <col min="12573" max="12790" width="9" style="4"/>
    <col min="12791" max="12791" width="11.875" style="4" bestFit="1" customWidth="1"/>
    <col min="12792" max="12792" width="9" style="4"/>
    <col min="12793" max="12793" width="4.625" style="4" customWidth="1"/>
    <col min="12794" max="12794" width="7.375" style="4" bestFit="1" customWidth="1"/>
    <col min="12795" max="12795" width="10.875" style="4" customWidth="1"/>
    <col min="12796" max="12796" width="3.75" style="4" bestFit="1" customWidth="1"/>
    <col min="12797" max="12797" width="7.25" style="4" customWidth="1"/>
    <col min="12798" max="12798" width="3.75" style="4" bestFit="1" customWidth="1"/>
    <col min="12799" max="12799" width="7.25" style="4" customWidth="1"/>
    <col min="12800" max="12800" width="17.125" style="4" bestFit="1" customWidth="1"/>
    <col min="12801" max="12801" width="8.125" style="4" customWidth="1"/>
    <col min="12802" max="12802" width="11.875" style="4" customWidth="1"/>
    <col min="12803" max="12803" width="9" style="4"/>
    <col min="12804" max="12804" width="4.75" style="4" customWidth="1"/>
    <col min="12805" max="12805" width="11" style="4" customWidth="1"/>
    <col min="12806" max="12806" width="10.875" style="4" customWidth="1"/>
    <col min="12807" max="12807" width="3.625" style="4" customWidth="1"/>
    <col min="12808" max="12808" width="7.25" style="4" customWidth="1"/>
    <col min="12809" max="12809" width="3.625" style="4" customWidth="1"/>
    <col min="12810" max="12810" width="7.375" style="4" customWidth="1"/>
    <col min="12811" max="12811" width="14.75" style="4" customWidth="1"/>
    <col min="12812" max="12812" width="4.625" style="4" customWidth="1"/>
    <col min="12813" max="12813" width="3.625" style="4" customWidth="1"/>
    <col min="12814" max="12814" width="9" style="4"/>
    <col min="12815" max="12816" width="4.625" style="4" customWidth="1"/>
    <col min="12817" max="12817" width="3.625" style="4" customWidth="1"/>
    <col min="12818" max="12818" width="9" style="4"/>
    <col min="12819" max="12820" width="4.625" style="4" customWidth="1"/>
    <col min="12821" max="12821" width="3.625" style="4" customWidth="1"/>
    <col min="12822" max="12822" width="9" style="4"/>
    <col min="12823" max="12824" width="4.625" style="4" customWidth="1"/>
    <col min="12825" max="12825" width="3.625" style="4" customWidth="1"/>
    <col min="12826" max="12826" width="9" style="4"/>
    <col min="12827" max="12827" width="4.625" style="4" customWidth="1"/>
    <col min="12828" max="12828" width="5.75" style="4" customWidth="1"/>
    <col min="12829" max="13046" width="9" style="4"/>
    <col min="13047" max="13047" width="11.875" style="4" bestFit="1" customWidth="1"/>
    <col min="13048" max="13048" width="9" style="4"/>
    <col min="13049" max="13049" width="4.625" style="4" customWidth="1"/>
    <col min="13050" max="13050" width="7.375" style="4" bestFit="1" customWidth="1"/>
    <col min="13051" max="13051" width="10.875" style="4" customWidth="1"/>
    <col min="13052" max="13052" width="3.75" style="4" bestFit="1" customWidth="1"/>
    <col min="13053" max="13053" width="7.25" style="4" customWidth="1"/>
    <col min="13054" max="13054" width="3.75" style="4" bestFit="1" customWidth="1"/>
    <col min="13055" max="13055" width="7.25" style="4" customWidth="1"/>
    <col min="13056" max="13056" width="17.125" style="4" bestFit="1" customWidth="1"/>
    <col min="13057" max="13057" width="8.125" style="4" customWidth="1"/>
    <col min="13058" max="13058" width="11.875" style="4" customWidth="1"/>
    <col min="13059" max="13059" width="9" style="4"/>
    <col min="13060" max="13060" width="4.75" style="4" customWidth="1"/>
    <col min="13061" max="13061" width="11" style="4" customWidth="1"/>
    <col min="13062" max="13062" width="10.875" style="4" customWidth="1"/>
    <col min="13063" max="13063" width="3.625" style="4" customWidth="1"/>
    <col min="13064" max="13064" width="7.25" style="4" customWidth="1"/>
    <col min="13065" max="13065" width="3.625" style="4" customWidth="1"/>
    <col min="13066" max="13066" width="7.375" style="4" customWidth="1"/>
    <col min="13067" max="13067" width="14.75" style="4" customWidth="1"/>
    <col min="13068" max="13068" width="4.625" style="4" customWidth="1"/>
    <col min="13069" max="13069" width="3.625" style="4" customWidth="1"/>
    <col min="13070" max="13070" width="9" style="4"/>
    <col min="13071" max="13072" width="4.625" style="4" customWidth="1"/>
    <col min="13073" max="13073" width="3.625" style="4" customWidth="1"/>
    <col min="13074" max="13074" width="9" style="4"/>
    <col min="13075" max="13076" width="4.625" style="4" customWidth="1"/>
    <col min="13077" max="13077" width="3.625" style="4" customWidth="1"/>
    <col min="13078" max="13078" width="9" style="4"/>
    <col min="13079" max="13080" width="4.625" style="4" customWidth="1"/>
    <col min="13081" max="13081" width="3.625" style="4" customWidth="1"/>
    <col min="13082" max="13082" width="9" style="4"/>
    <col min="13083" max="13083" width="4.625" style="4" customWidth="1"/>
    <col min="13084" max="13084" width="5.75" style="4" customWidth="1"/>
    <col min="13085" max="13302" width="9" style="4"/>
    <col min="13303" max="13303" width="11.875" style="4" bestFit="1" customWidth="1"/>
    <col min="13304" max="13304" width="9" style="4"/>
    <col min="13305" max="13305" width="4.625" style="4" customWidth="1"/>
    <col min="13306" max="13306" width="7.375" style="4" bestFit="1" customWidth="1"/>
    <col min="13307" max="13307" width="10.875" style="4" customWidth="1"/>
    <col min="13308" max="13308" width="3.75" style="4" bestFit="1" customWidth="1"/>
    <col min="13309" max="13309" width="7.25" style="4" customWidth="1"/>
    <col min="13310" max="13310" width="3.75" style="4" bestFit="1" customWidth="1"/>
    <col min="13311" max="13311" width="7.25" style="4" customWidth="1"/>
    <col min="13312" max="13312" width="17.125" style="4" bestFit="1" customWidth="1"/>
    <col min="13313" max="13313" width="8.125" style="4" customWidth="1"/>
    <col min="13314" max="13314" width="11.875" style="4" customWidth="1"/>
    <col min="13315" max="13315" width="9" style="4"/>
    <col min="13316" max="13316" width="4.75" style="4" customWidth="1"/>
    <col min="13317" max="13317" width="11" style="4" customWidth="1"/>
    <col min="13318" max="13318" width="10.875" style="4" customWidth="1"/>
    <col min="13319" max="13319" width="3.625" style="4" customWidth="1"/>
    <col min="13320" max="13320" width="7.25" style="4" customWidth="1"/>
    <col min="13321" max="13321" width="3.625" style="4" customWidth="1"/>
    <col min="13322" max="13322" width="7.375" style="4" customWidth="1"/>
    <col min="13323" max="13323" width="14.75" style="4" customWidth="1"/>
    <col min="13324" max="13324" width="4.625" style="4" customWidth="1"/>
    <col min="13325" max="13325" width="3.625" style="4" customWidth="1"/>
    <col min="13326" max="13326" width="9" style="4"/>
    <col min="13327" max="13328" width="4.625" style="4" customWidth="1"/>
    <col min="13329" max="13329" width="3.625" style="4" customWidth="1"/>
    <col min="13330" max="13330" width="9" style="4"/>
    <col min="13331" max="13332" width="4.625" style="4" customWidth="1"/>
    <col min="13333" max="13333" width="3.625" style="4" customWidth="1"/>
    <col min="13334" max="13334" width="9" style="4"/>
    <col min="13335" max="13336" width="4.625" style="4" customWidth="1"/>
    <col min="13337" max="13337" width="3.625" style="4" customWidth="1"/>
    <col min="13338" max="13338" width="9" style="4"/>
    <col min="13339" max="13339" width="4.625" style="4" customWidth="1"/>
    <col min="13340" max="13340" width="5.75" style="4" customWidth="1"/>
    <col min="13341" max="13558" width="9" style="4"/>
    <col min="13559" max="13559" width="11.875" style="4" bestFit="1" customWidth="1"/>
    <col min="13560" max="13560" width="9" style="4"/>
    <col min="13561" max="13561" width="4.625" style="4" customWidth="1"/>
    <col min="13562" max="13562" width="7.375" style="4" bestFit="1" customWidth="1"/>
    <col min="13563" max="13563" width="10.875" style="4" customWidth="1"/>
    <col min="13564" max="13564" width="3.75" style="4" bestFit="1" customWidth="1"/>
    <col min="13565" max="13565" width="7.25" style="4" customWidth="1"/>
    <col min="13566" max="13566" width="3.75" style="4" bestFit="1" customWidth="1"/>
    <col min="13567" max="13567" width="7.25" style="4" customWidth="1"/>
    <col min="13568" max="13568" width="17.125" style="4" bestFit="1" customWidth="1"/>
    <col min="13569" max="13569" width="8.125" style="4" customWidth="1"/>
    <col min="13570" max="13570" width="11.875" style="4" customWidth="1"/>
    <col min="13571" max="13571" width="9" style="4"/>
    <col min="13572" max="13572" width="4.75" style="4" customWidth="1"/>
    <col min="13573" max="13573" width="11" style="4" customWidth="1"/>
    <col min="13574" max="13574" width="10.875" style="4" customWidth="1"/>
    <col min="13575" max="13575" width="3.625" style="4" customWidth="1"/>
    <col min="13576" max="13576" width="7.25" style="4" customWidth="1"/>
    <col min="13577" max="13577" width="3.625" style="4" customWidth="1"/>
    <col min="13578" max="13578" width="7.375" style="4" customWidth="1"/>
    <col min="13579" max="13579" width="14.75" style="4" customWidth="1"/>
    <col min="13580" max="13580" width="4.625" style="4" customWidth="1"/>
    <col min="13581" max="13581" width="3.625" style="4" customWidth="1"/>
    <col min="13582" max="13582" width="9" style="4"/>
    <col min="13583" max="13584" width="4.625" style="4" customWidth="1"/>
    <col min="13585" max="13585" width="3.625" style="4" customWidth="1"/>
    <col min="13586" max="13586" width="9" style="4"/>
    <col min="13587" max="13588" width="4.625" style="4" customWidth="1"/>
    <col min="13589" max="13589" width="3.625" style="4" customWidth="1"/>
    <col min="13590" max="13590" width="9" style="4"/>
    <col min="13591" max="13592" width="4.625" style="4" customWidth="1"/>
    <col min="13593" max="13593" width="3.625" style="4" customWidth="1"/>
    <col min="13594" max="13594" width="9" style="4"/>
    <col min="13595" max="13595" width="4.625" style="4" customWidth="1"/>
    <col min="13596" max="13596" width="5.75" style="4" customWidth="1"/>
    <col min="13597" max="13814" width="9" style="4"/>
    <col min="13815" max="13815" width="11.875" style="4" bestFit="1" customWidth="1"/>
    <col min="13816" max="13816" width="9" style="4"/>
    <col min="13817" max="13817" width="4.625" style="4" customWidth="1"/>
    <col min="13818" max="13818" width="7.375" style="4" bestFit="1" customWidth="1"/>
    <col min="13819" max="13819" width="10.875" style="4" customWidth="1"/>
    <col min="13820" max="13820" width="3.75" style="4" bestFit="1" customWidth="1"/>
    <col min="13821" max="13821" width="7.25" style="4" customWidth="1"/>
    <col min="13822" max="13822" width="3.75" style="4" bestFit="1" customWidth="1"/>
    <col min="13823" max="13823" width="7.25" style="4" customWidth="1"/>
    <col min="13824" max="13824" width="17.125" style="4" bestFit="1" customWidth="1"/>
    <col min="13825" max="13825" width="8.125" style="4" customWidth="1"/>
    <col min="13826" max="13826" width="11.875" style="4" customWidth="1"/>
    <col min="13827" max="13827" width="9" style="4"/>
    <col min="13828" max="13828" width="4.75" style="4" customWidth="1"/>
    <col min="13829" max="13829" width="11" style="4" customWidth="1"/>
    <col min="13830" max="13830" width="10.875" style="4" customWidth="1"/>
    <col min="13831" max="13831" width="3.625" style="4" customWidth="1"/>
    <col min="13832" max="13832" width="7.25" style="4" customWidth="1"/>
    <col min="13833" max="13833" width="3.625" style="4" customWidth="1"/>
    <col min="13834" max="13834" width="7.375" style="4" customWidth="1"/>
    <col min="13835" max="13835" width="14.75" style="4" customWidth="1"/>
    <col min="13836" max="13836" width="4.625" style="4" customWidth="1"/>
    <col min="13837" max="13837" width="3.625" style="4" customWidth="1"/>
    <col min="13838" max="13838" width="9" style="4"/>
    <col min="13839" max="13840" width="4.625" style="4" customWidth="1"/>
    <col min="13841" max="13841" width="3.625" style="4" customWidth="1"/>
    <col min="13842" max="13842" width="9" style="4"/>
    <col min="13843" max="13844" width="4.625" style="4" customWidth="1"/>
    <col min="13845" max="13845" width="3.625" style="4" customWidth="1"/>
    <col min="13846" max="13846" width="9" style="4"/>
    <col min="13847" max="13848" width="4.625" style="4" customWidth="1"/>
    <col min="13849" max="13849" width="3.625" style="4" customWidth="1"/>
    <col min="13850" max="13850" width="9" style="4"/>
    <col min="13851" max="13851" width="4.625" style="4" customWidth="1"/>
    <col min="13852" max="13852" width="5.75" style="4" customWidth="1"/>
    <col min="13853" max="14070" width="9" style="4"/>
    <col min="14071" max="14071" width="11.875" style="4" bestFit="1" customWidth="1"/>
    <col min="14072" max="14072" width="9" style="4"/>
    <col min="14073" max="14073" width="4.625" style="4" customWidth="1"/>
    <col min="14074" max="14074" width="7.375" style="4" bestFit="1" customWidth="1"/>
    <col min="14075" max="14075" width="10.875" style="4" customWidth="1"/>
    <col min="14076" max="14076" width="3.75" style="4" bestFit="1" customWidth="1"/>
    <col min="14077" max="14077" width="7.25" style="4" customWidth="1"/>
    <col min="14078" max="14078" width="3.75" style="4" bestFit="1" customWidth="1"/>
    <col min="14079" max="14079" width="7.25" style="4" customWidth="1"/>
    <col min="14080" max="14080" width="17.125" style="4" bestFit="1" customWidth="1"/>
    <col min="14081" max="14081" width="8.125" style="4" customWidth="1"/>
    <col min="14082" max="14082" width="11.875" style="4" customWidth="1"/>
    <col min="14083" max="14083" width="9" style="4"/>
    <col min="14084" max="14084" width="4.75" style="4" customWidth="1"/>
    <col min="14085" max="14085" width="11" style="4" customWidth="1"/>
    <col min="14086" max="14086" width="10.875" style="4" customWidth="1"/>
    <col min="14087" max="14087" width="3.625" style="4" customWidth="1"/>
    <col min="14088" max="14088" width="7.25" style="4" customWidth="1"/>
    <col min="14089" max="14089" width="3.625" style="4" customWidth="1"/>
    <col min="14090" max="14090" width="7.375" style="4" customWidth="1"/>
    <col min="14091" max="14091" width="14.75" style="4" customWidth="1"/>
    <col min="14092" max="14092" width="4.625" style="4" customWidth="1"/>
    <col min="14093" max="14093" width="3.625" style="4" customWidth="1"/>
    <col min="14094" max="14094" width="9" style="4"/>
    <col min="14095" max="14096" width="4.625" style="4" customWidth="1"/>
    <col min="14097" max="14097" width="3.625" style="4" customWidth="1"/>
    <col min="14098" max="14098" width="9" style="4"/>
    <col min="14099" max="14100" width="4.625" style="4" customWidth="1"/>
    <col min="14101" max="14101" width="3.625" style="4" customWidth="1"/>
    <col min="14102" max="14102" width="9" style="4"/>
    <col min="14103" max="14104" width="4.625" style="4" customWidth="1"/>
    <col min="14105" max="14105" width="3.625" style="4" customWidth="1"/>
    <col min="14106" max="14106" width="9" style="4"/>
    <col min="14107" max="14107" width="4.625" style="4" customWidth="1"/>
    <col min="14108" max="14108" width="5.75" style="4" customWidth="1"/>
    <col min="14109" max="14326" width="9" style="4"/>
    <col min="14327" max="14327" width="11.875" style="4" bestFit="1" customWidth="1"/>
    <col min="14328" max="14328" width="9" style="4"/>
    <col min="14329" max="14329" width="4.625" style="4" customWidth="1"/>
    <col min="14330" max="14330" width="7.375" style="4" bestFit="1" customWidth="1"/>
    <col min="14331" max="14331" width="10.875" style="4" customWidth="1"/>
    <col min="14332" max="14332" width="3.75" style="4" bestFit="1" customWidth="1"/>
    <col min="14333" max="14333" width="7.25" style="4" customWidth="1"/>
    <col min="14334" max="14334" width="3.75" style="4" bestFit="1" customWidth="1"/>
    <col min="14335" max="14335" width="7.25" style="4" customWidth="1"/>
    <col min="14336" max="14336" width="17.125" style="4" bestFit="1" customWidth="1"/>
    <col min="14337" max="14337" width="8.125" style="4" customWidth="1"/>
    <col min="14338" max="14338" width="11.875" style="4" customWidth="1"/>
    <col min="14339" max="14339" width="9" style="4"/>
    <col min="14340" max="14340" width="4.75" style="4" customWidth="1"/>
    <col min="14341" max="14341" width="11" style="4" customWidth="1"/>
    <col min="14342" max="14342" width="10.875" style="4" customWidth="1"/>
    <col min="14343" max="14343" width="3.625" style="4" customWidth="1"/>
    <col min="14344" max="14344" width="7.25" style="4" customWidth="1"/>
    <col min="14345" max="14345" width="3.625" style="4" customWidth="1"/>
    <col min="14346" max="14346" width="7.375" style="4" customWidth="1"/>
    <col min="14347" max="14347" width="14.75" style="4" customWidth="1"/>
    <col min="14348" max="14348" width="4.625" style="4" customWidth="1"/>
    <col min="14349" max="14349" width="3.625" style="4" customWidth="1"/>
    <col min="14350" max="14350" width="9" style="4"/>
    <col min="14351" max="14352" width="4.625" style="4" customWidth="1"/>
    <col min="14353" max="14353" width="3.625" style="4" customWidth="1"/>
    <col min="14354" max="14354" width="9" style="4"/>
    <col min="14355" max="14356" width="4.625" style="4" customWidth="1"/>
    <col min="14357" max="14357" width="3.625" style="4" customWidth="1"/>
    <col min="14358" max="14358" width="9" style="4"/>
    <col min="14359" max="14360" width="4.625" style="4" customWidth="1"/>
    <col min="14361" max="14361" width="3.625" style="4" customWidth="1"/>
    <col min="14362" max="14362" width="9" style="4"/>
    <col min="14363" max="14363" width="4.625" style="4" customWidth="1"/>
    <col min="14364" max="14364" width="5.75" style="4" customWidth="1"/>
    <col min="14365" max="14582" width="9" style="4"/>
    <col min="14583" max="14583" width="11.875" style="4" bestFit="1" customWidth="1"/>
    <col min="14584" max="14584" width="9" style="4"/>
    <col min="14585" max="14585" width="4.625" style="4" customWidth="1"/>
    <col min="14586" max="14586" width="7.375" style="4" bestFit="1" customWidth="1"/>
    <col min="14587" max="14587" width="10.875" style="4" customWidth="1"/>
    <col min="14588" max="14588" width="3.75" style="4" bestFit="1" customWidth="1"/>
    <col min="14589" max="14589" width="7.25" style="4" customWidth="1"/>
    <col min="14590" max="14590" width="3.75" style="4" bestFit="1" customWidth="1"/>
    <col min="14591" max="14591" width="7.25" style="4" customWidth="1"/>
    <col min="14592" max="14592" width="17.125" style="4" bestFit="1" customWidth="1"/>
    <col min="14593" max="14593" width="8.125" style="4" customWidth="1"/>
    <col min="14594" max="14594" width="11.875" style="4" customWidth="1"/>
    <col min="14595" max="14595" width="9" style="4"/>
    <col min="14596" max="14596" width="4.75" style="4" customWidth="1"/>
    <col min="14597" max="14597" width="11" style="4" customWidth="1"/>
    <col min="14598" max="14598" width="10.875" style="4" customWidth="1"/>
    <col min="14599" max="14599" width="3.625" style="4" customWidth="1"/>
    <col min="14600" max="14600" width="7.25" style="4" customWidth="1"/>
    <col min="14601" max="14601" width="3.625" style="4" customWidth="1"/>
    <col min="14602" max="14602" width="7.375" style="4" customWidth="1"/>
    <col min="14603" max="14603" width="14.75" style="4" customWidth="1"/>
    <col min="14604" max="14604" width="4.625" style="4" customWidth="1"/>
    <col min="14605" max="14605" width="3.625" style="4" customWidth="1"/>
    <col min="14606" max="14606" width="9" style="4"/>
    <col min="14607" max="14608" width="4.625" style="4" customWidth="1"/>
    <col min="14609" max="14609" width="3.625" style="4" customWidth="1"/>
    <col min="14610" max="14610" width="9" style="4"/>
    <col min="14611" max="14612" width="4.625" style="4" customWidth="1"/>
    <col min="14613" max="14613" width="3.625" style="4" customWidth="1"/>
    <col min="14614" max="14614" width="9" style="4"/>
    <col min="14615" max="14616" width="4.625" style="4" customWidth="1"/>
    <col min="14617" max="14617" width="3.625" style="4" customWidth="1"/>
    <col min="14618" max="14618" width="9" style="4"/>
    <col min="14619" max="14619" width="4.625" style="4" customWidth="1"/>
    <col min="14620" max="14620" width="5.75" style="4" customWidth="1"/>
    <col min="14621" max="14838" width="9" style="4"/>
    <col min="14839" max="14839" width="11.875" style="4" bestFit="1" customWidth="1"/>
    <col min="14840" max="14840" width="9" style="4"/>
    <col min="14841" max="14841" width="4.625" style="4" customWidth="1"/>
    <col min="14842" max="14842" width="7.375" style="4" bestFit="1" customWidth="1"/>
    <col min="14843" max="14843" width="10.875" style="4" customWidth="1"/>
    <col min="14844" max="14844" width="3.75" style="4" bestFit="1" customWidth="1"/>
    <col min="14845" max="14845" width="7.25" style="4" customWidth="1"/>
    <col min="14846" max="14846" width="3.75" style="4" bestFit="1" customWidth="1"/>
    <col min="14847" max="14847" width="7.25" style="4" customWidth="1"/>
    <col min="14848" max="14848" width="17.125" style="4" bestFit="1" customWidth="1"/>
    <col min="14849" max="14849" width="8.125" style="4" customWidth="1"/>
    <col min="14850" max="14850" width="11.875" style="4" customWidth="1"/>
    <col min="14851" max="14851" width="9" style="4"/>
    <col min="14852" max="14852" width="4.75" style="4" customWidth="1"/>
    <col min="14853" max="14853" width="11" style="4" customWidth="1"/>
    <col min="14854" max="14854" width="10.875" style="4" customWidth="1"/>
    <col min="14855" max="14855" width="3.625" style="4" customWidth="1"/>
    <col min="14856" max="14856" width="7.25" style="4" customWidth="1"/>
    <col min="14857" max="14857" width="3.625" style="4" customWidth="1"/>
    <col min="14858" max="14858" width="7.375" style="4" customWidth="1"/>
    <col min="14859" max="14859" width="14.75" style="4" customWidth="1"/>
    <col min="14860" max="14860" width="4.625" style="4" customWidth="1"/>
    <col min="14861" max="14861" width="3.625" style="4" customWidth="1"/>
    <col min="14862" max="14862" width="9" style="4"/>
    <col min="14863" max="14864" width="4.625" style="4" customWidth="1"/>
    <col min="14865" max="14865" width="3.625" style="4" customWidth="1"/>
    <col min="14866" max="14866" width="9" style="4"/>
    <col min="14867" max="14868" width="4.625" style="4" customWidth="1"/>
    <col min="14869" max="14869" width="3.625" style="4" customWidth="1"/>
    <col min="14870" max="14870" width="9" style="4"/>
    <col min="14871" max="14872" width="4.625" style="4" customWidth="1"/>
    <col min="14873" max="14873" width="3.625" style="4" customWidth="1"/>
    <col min="14874" max="14874" width="9" style="4"/>
    <col min="14875" max="14875" width="4.625" style="4" customWidth="1"/>
    <col min="14876" max="14876" width="5.75" style="4" customWidth="1"/>
    <col min="14877" max="15094" width="9" style="4"/>
    <col min="15095" max="15095" width="11.875" style="4" bestFit="1" customWidth="1"/>
    <col min="15096" max="15096" width="9" style="4"/>
    <col min="15097" max="15097" width="4.625" style="4" customWidth="1"/>
    <col min="15098" max="15098" width="7.375" style="4" bestFit="1" customWidth="1"/>
    <col min="15099" max="15099" width="10.875" style="4" customWidth="1"/>
    <col min="15100" max="15100" width="3.75" style="4" bestFit="1" customWidth="1"/>
    <col min="15101" max="15101" width="7.25" style="4" customWidth="1"/>
    <col min="15102" max="15102" width="3.75" style="4" bestFit="1" customWidth="1"/>
    <col min="15103" max="15103" width="7.25" style="4" customWidth="1"/>
    <col min="15104" max="15104" width="17.125" style="4" bestFit="1" customWidth="1"/>
    <col min="15105" max="15105" width="8.125" style="4" customWidth="1"/>
    <col min="15106" max="15106" width="11.875" style="4" customWidth="1"/>
    <col min="15107" max="15107" width="9" style="4"/>
    <col min="15108" max="15108" width="4.75" style="4" customWidth="1"/>
    <col min="15109" max="15109" width="11" style="4" customWidth="1"/>
    <col min="15110" max="15110" width="10.875" style="4" customWidth="1"/>
    <col min="15111" max="15111" width="3.625" style="4" customWidth="1"/>
    <col min="15112" max="15112" width="7.25" style="4" customWidth="1"/>
    <col min="15113" max="15113" width="3.625" style="4" customWidth="1"/>
    <col min="15114" max="15114" width="7.375" style="4" customWidth="1"/>
    <col min="15115" max="15115" width="14.75" style="4" customWidth="1"/>
    <col min="15116" max="15116" width="4.625" style="4" customWidth="1"/>
    <col min="15117" max="15117" width="3.625" style="4" customWidth="1"/>
    <col min="15118" max="15118" width="9" style="4"/>
    <col min="15119" max="15120" width="4.625" style="4" customWidth="1"/>
    <col min="15121" max="15121" width="3.625" style="4" customWidth="1"/>
    <col min="15122" max="15122" width="9" style="4"/>
    <col min="15123" max="15124" width="4.625" style="4" customWidth="1"/>
    <col min="15125" max="15125" width="3.625" style="4" customWidth="1"/>
    <col min="15126" max="15126" width="9" style="4"/>
    <col min="15127" max="15128" width="4.625" style="4" customWidth="1"/>
    <col min="15129" max="15129" width="3.625" style="4" customWidth="1"/>
    <col min="15130" max="15130" width="9" style="4"/>
    <col min="15131" max="15131" width="4.625" style="4" customWidth="1"/>
    <col min="15132" max="15132" width="5.75" style="4" customWidth="1"/>
    <col min="15133" max="15350" width="9" style="4"/>
    <col min="15351" max="15351" width="11.875" style="4" bestFit="1" customWidth="1"/>
    <col min="15352" max="15352" width="9" style="4"/>
    <col min="15353" max="15353" width="4.625" style="4" customWidth="1"/>
    <col min="15354" max="15354" width="7.375" style="4" bestFit="1" customWidth="1"/>
    <col min="15355" max="15355" width="10.875" style="4" customWidth="1"/>
    <col min="15356" max="15356" width="3.75" style="4" bestFit="1" customWidth="1"/>
    <col min="15357" max="15357" width="7.25" style="4" customWidth="1"/>
    <col min="15358" max="15358" width="3.75" style="4" bestFit="1" customWidth="1"/>
    <col min="15359" max="15359" width="7.25" style="4" customWidth="1"/>
    <col min="15360" max="15360" width="17.125" style="4" bestFit="1" customWidth="1"/>
    <col min="15361" max="15361" width="8.125" style="4" customWidth="1"/>
    <col min="15362" max="15362" width="11.875" style="4" customWidth="1"/>
    <col min="15363" max="15363" width="9" style="4"/>
    <col min="15364" max="15364" width="4.75" style="4" customWidth="1"/>
    <col min="15365" max="15365" width="11" style="4" customWidth="1"/>
    <col min="15366" max="15366" width="10.875" style="4" customWidth="1"/>
    <col min="15367" max="15367" width="3.625" style="4" customWidth="1"/>
    <col min="15368" max="15368" width="7.25" style="4" customWidth="1"/>
    <col min="15369" max="15369" width="3.625" style="4" customWidth="1"/>
    <col min="15370" max="15370" width="7.375" style="4" customWidth="1"/>
    <col min="15371" max="15371" width="14.75" style="4" customWidth="1"/>
    <col min="15372" max="15372" width="4.625" style="4" customWidth="1"/>
    <col min="15373" max="15373" width="3.625" style="4" customWidth="1"/>
    <col min="15374" max="15374" width="9" style="4"/>
    <col min="15375" max="15376" width="4.625" style="4" customWidth="1"/>
    <col min="15377" max="15377" width="3.625" style="4" customWidth="1"/>
    <col min="15378" max="15378" width="9" style="4"/>
    <col min="15379" max="15380" width="4.625" style="4" customWidth="1"/>
    <col min="15381" max="15381" width="3.625" style="4" customWidth="1"/>
    <col min="15382" max="15382" width="9" style="4"/>
    <col min="15383" max="15384" width="4.625" style="4" customWidth="1"/>
    <col min="15385" max="15385" width="3.625" style="4" customWidth="1"/>
    <col min="15386" max="15386" width="9" style="4"/>
    <col min="15387" max="15387" width="4.625" style="4" customWidth="1"/>
    <col min="15388" max="15388" width="5.75" style="4" customWidth="1"/>
    <col min="15389" max="15606" width="9" style="4"/>
    <col min="15607" max="15607" width="11.875" style="4" bestFit="1" customWidth="1"/>
    <col min="15608" max="15608" width="9" style="4"/>
    <col min="15609" max="15609" width="4.625" style="4" customWidth="1"/>
    <col min="15610" max="15610" width="7.375" style="4" bestFit="1" customWidth="1"/>
    <col min="15611" max="15611" width="10.875" style="4" customWidth="1"/>
    <col min="15612" max="15612" width="3.75" style="4" bestFit="1" customWidth="1"/>
    <col min="15613" max="15613" width="7.25" style="4" customWidth="1"/>
    <col min="15614" max="15614" width="3.75" style="4" bestFit="1" customWidth="1"/>
    <col min="15615" max="15615" width="7.25" style="4" customWidth="1"/>
    <col min="15616" max="15616" width="17.125" style="4" bestFit="1" customWidth="1"/>
    <col min="15617" max="15617" width="8.125" style="4" customWidth="1"/>
    <col min="15618" max="15618" width="11.875" style="4" customWidth="1"/>
    <col min="15619" max="15619" width="9" style="4"/>
    <col min="15620" max="15620" width="4.75" style="4" customWidth="1"/>
    <col min="15621" max="15621" width="11" style="4" customWidth="1"/>
    <col min="15622" max="15622" width="10.875" style="4" customWidth="1"/>
    <col min="15623" max="15623" width="3.625" style="4" customWidth="1"/>
    <col min="15624" max="15624" width="7.25" style="4" customWidth="1"/>
    <col min="15625" max="15625" width="3.625" style="4" customWidth="1"/>
    <col min="15626" max="15626" width="7.375" style="4" customWidth="1"/>
    <col min="15627" max="15627" width="14.75" style="4" customWidth="1"/>
    <col min="15628" max="15628" width="4.625" style="4" customWidth="1"/>
    <col min="15629" max="15629" width="3.625" style="4" customWidth="1"/>
    <col min="15630" max="15630" width="9" style="4"/>
    <col min="15631" max="15632" width="4.625" style="4" customWidth="1"/>
    <col min="15633" max="15633" width="3.625" style="4" customWidth="1"/>
    <col min="15634" max="15634" width="9" style="4"/>
    <col min="15635" max="15636" width="4.625" style="4" customWidth="1"/>
    <col min="15637" max="15637" width="3.625" style="4" customWidth="1"/>
    <col min="15638" max="15638" width="9" style="4"/>
    <col min="15639" max="15640" width="4.625" style="4" customWidth="1"/>
    <col min="15641" max="15641" width="3.625" style="4" customWidth="1"/>
    <col min="15642" max="15642" width="9" style="4"/>
    <col min="15643" max="15643" width="4.625" style="4" customWidth="1"/>
    <col min="15644" max="15644" width="5.75" style="4" customWidth="1"/>
    <col min="15645" max="15862" width="9" style="4"/>
    <col min="15863" max="15863" width="11.875" style="4" bestFit="1" customWidth="1"/>
    <col min="15864" max="15864" width="9" style="4"/>
    <col min="15865" max="15865" width="4.625" style="4" customWidth="1"/>
    <col min="15866" max="15866" width="7.375" style="4" bestFit="1" customWidth="1"/>
    <col min="15867" max="15867" width="10.875" style="4" customWidth="1"/>
    <col min="15868" max="15868" width="3.75" style="4" bestFit="1" customWidth="1"/>
    <col min="15869" max="15869" width="7.25" style="4" customWidth="1"/>
    <col min="15870" max="15870" width="3.75" style="4" bestFit="1" customWidth="1"/>
    <col min="15871" max="15871" width="7.25" style="4" customWidth="1"/>
    <col min="15872" max="15872" width="17.125" style="4" bestFit="1" customWidth="1"/>
    <col min="15873" max="15873" width="8.125" style="4" customWidth="1"/>
    <col min="15874" max="15874" width="11.875" style="4" customWidth="1"/>
    <col min="15875" max="15875" width="9" style="4"/>
    <col min="15876" max="15876" width="4.75" style="4" customWidth="1"/>
    <col min="15877" max="15877" width="11" style="4" customWidth="1"/>
    <col min="15878" max="15878" width="10.875" style="4" customWidth="1"/>
    <col min="15879" max="15879" width="3.625" style="4" customWidth="1"/>
    <col min="15880" max="15880" width="7.25" style="4" customWidth="1"/>
    <col min="15881" max="15881" width="3.625" style="4" customWidth="1"/>
    <col min="15882" max="15882" width="7.375" style="4" customWidth="1"/>
    <col min="15883" max="15883" width="14.75" style="4" customWidth="1"/>
    <col min="15884" max="15884" width="4.625" style="4" customWidth="1"/>
    <col min="15885" max="15885" width="3.625" style="4" customWidth="1"/>
    <col min="15886" max="15886" width="9" style="4"/>
    <col min="15887" max="15888" width="4.625" style="4" customWidth="1"/>
    <col min="15889" max="15889" width="3.625" style="4" customWidth="1"/>
    <col min="15890" max="15890" width="9" style="4"/>
    <col min="15891" max="15892" width="4.625" style="4" customWidth="1"/>
    <col min="15893" max="15893" width="3.625" style="4" customWidth="1"/>
    <col min="15894" max="15894" width="9" style="4"/>
    <col min="15895" max="15896" width="4.625" style="4" customWidth="1"/>
    <col min="15897" max="15897" width="3.625" style="4" customWidth="1"/>
    <col min="15898" max="15898" width="9" style="4"/>
    <col min="15899" max="15899" width="4.625" style="4" customWidth="1"/>
    <col min="15900" max="15900" width="5.75" style="4" customWidth="1"/>
    <col min="15901" max="16118" width="9" style="4"/>
    <col min="16119" max="16119" width="11.875" style="4" bestFit="1" customWidth="1"/>
    <col min="16120" max="16120" width="9" style="4"/>
    <col min="16121" max="16121" width="4.625" style="4" customWidth="1"/>
    <col min="16122" max="16122" width="7.375" style="4" bestFit="1" customWidth="1"/>
    <col min="16123" max="16123" width="10.875" style="4" customWidth="1"/>
    <col min="16124" max="16124" width="3.75" style="4" bestFit="1" customWidth="1"/>
    <col min="16125" max="16125" width="7.25" style="4" customWidth="1"/>
    <col min="16126" max="16126" width="3.75" style="4" bestFit="1" customWidth="1"/>
    <col min="16127" max="16127" width="7.25" style="4" customWidth="1"/>
    <col min="16128" max="16128" width="17.125" style="4" bestFit="1" customWidth="1"/>
    <col min="16129" max="16129" width="8.125" style="4" customWidth="1"/>
    <col min="16130" max="16130" width="11.875" style="4" customWidth="1"/>
    <col min="16131" max="16131" width="9" style="4"/>
    <col min="16132" max="16132" width="4.75" style="4" customWidth="1"/>
    <col min="16133" max="16133" width="11" style="4" customWidth="1"/>
    <col min="16134" max="16134" width="10.875" style="4" customWidth="1"/>
    <col min="16135" max="16135" width="3.625" style="4" customWidth="1"/>
    <col min="16136" max="16136" width="7.25" style="4" customWidth="1"/>
    <col min="16137" max="16137" width="3.625" style="4" customWidth="1"/>
    <col min="16138" max="16138" width="7.375" style="4" customWidth="1"/>
    <col min="16139" max="16139" width="14.75" style="4" customWidth="1"/>
    <col min="16140" max="16140" width="4.625" style="4" customWidth="1"/>
    <col min="16141" max="16141" width="3.625" style="4" customWidth="1"/>
    <col min="16142" max="16142" width="9" style="4"/>
    <col min="16143" max="16144" width="4.625" style="4" customWidth="1"/>
    <col min="16145" max="16145" width="3.625" style="4" customWidth="1"/>
    <col min="16146" max="16146" width="9" style="4"/>
    <col min="16147" max="16148" width="4.625" style="4" customWidth="1"/>
    <col min="16149" max="16149" width="3.625" style="4" customWidth="1"/>
    <col min="16150" max="16150" width="9" style="4"/>
    <col min="16151" max="16152" width="4.625" style="4" customWidth="1"/>
    <col min="16153" max="16153" width="3.625" style="4" customWidth="1"/>
    <col min="16154" max="16154" width="9" style="4"/>
    <col min="16155" max="16155" width="4.625" style="4" customWidth="1"/>
    <col min="16156" max="16156" width="5.75" style="4" customWidth="1"/>
    <col min="16157" max="16384" width="9" style="4"/>
  </cols>
  <sheetData>
    <row r="1" spans="2:23" ht="18.75">
      <c r="B1" s="7"/>
      <c r="C1" s="301" t="s">
        <v>29</v>
      </c>
      <c r="D1" s="301"/>
      <c r="E1" s="301"/>
      <c r="F1" s="301"/>
      <c r="G1" s="301"/>
      <c r="H1" s="301"/>
      <c r="I1" s="301"/>
      <c r="J1" s="301"/>
      <c r="K1" s="7"/>
      <c r="N1" s="147"/>
      <c r="O1" s="148"/>
      <c r="P1" s="149"/>
      <c r="Q1" s="149"/>
      <c r="R1" s="149"/>
      <c r="S1" s="149"/>
      <c r="T1" s="149"/>
      <c r="U1" s="149"/>
      <c r="V1" s="149"/>
      <c r="W1" s="147"/>
    </row>
    <row r="2" spans="2:23" ht="18.75">
      <c r="B2" s="7"/>
      <c r="C2" s="169"/>
      <c r="D2" s="169"/>
      <c r="E2" s="169"/>
      <c r="F2" s="169"/>
      <c r="G2" s="169"/>
      <c r="H2" s="169"/>
      <c r="I2" s="169"/>
      <c r="J2" s="169"/>
      <c r="K2" s="7"/>
      <c r="N2" s="147"/>
      <c r="O2" s="148"/>
      <c r="P2" s="149"/>
      <c r="Q2" s="149"/>
      <c r="R2" s="149"/>
      <c r="S2" s="149"/>
      <c r="T2" s="149"/>
      <c r="U2" s="149"/>
      <c r="V2" s="149"/>
      <c r="W2" s="147"/>
    </row>
    <row r="3" spans="2:23" ht="18.75" customHeight="1">
      <c r="B3" s="302" t="s">
        <v>57</v>
      </c>
      <c r="C3" s="303"/>
      <c r="D3" s="302" t="s">
        <v>58</v>
      </c>
      <c r="E3" s="303"/>
      <c r="F3" s="169"/>
      <c r="G3" s="169"/>
      <c r="H3" s="169"/>
      <c r="I3" s="169"/>
      <c r="J3" s="169"/>
      <c r="K3" s="7"/>
      <c r="N3" s="147"/>
      <c r="O3" s="148"/>
      <c r="P3" s="149"/>
      <c r="Q3" s="149"/>
      <c r="R3" s="149"/>
      <c r="S3" s="149"/>
      <c r="T3" s="149"/>
      <c r="U3" s="149"/>
      <c r="V3" s="149"/>
      <c r="W3" s="147"/>
    </row>
    <row r="4" spans="2:23" ht="18.75">
      <c r="B4" s="304"/>
      <c r="C4" s="305"/>
      <c r="D4" s="304"/>
      <c r="E4" s="305"/>
      <c r="F4" s="169"/>
      <c r="G4" s="169"/>
      <c r="H4" s="169"/>
      <c r="I4" s="169"/>
      <c r="J4" s="169"/>
      <c r="K4" s="7"/>
      <c r="N4" s="147"/>
      <c r="O4" s="148"/>
      <c r="P4" s="149"/>
      <c r="Q4" s="149"/>
      <c r="R4" s="149"/>
      <c r="S4" s="149"/>
      <c r="T4" s="149"/>
      <c r="U4" s="149"/>
      <c r="V4" s="149"/>
      <c r="W4" s="147"/>
    </row>
    <row r="5" spans="2:23" ht="18.75">
      <c r="B5" s="306">
        <v>5159000</v>
      </c>
      <c r="C5" s="307"/>
      <c r="D5" s="306">
        <v>4690000</v>
      </c>
      <c r="E5" s="307"/>
      <c r="F5" s="169"/>
      <c r="G5" s="169"/>
      <c r="H5" s="169"/>
      <c r="I5" s="169"/>
      <c r="J5" s="169"/>
      <c r="K5" s="7"/>
      <c r="N5" s="147"/>
      <c r="O5" s="148"/>
      <c r="P5" s="149"/>
      <c r="Q5" s="149"/>
      <c r="R5" s="149"/>
      <c r="S5" s="149"/>
      <c r="T5" s="149"/>
      <c r="U5" s="149"/>
      <c r="V5" s="149"/>
      <c r="W5" s="147"/>
    </row>
    <row r="6" spans="2:23" ht="17.25" customHeight="1">
      <c r="B6" s="308"/>
      <c r="C6" s="309"/>
      <c r="D6" s="308"/>
      <c r="E6" s="309"/>
      <c r="H6" s="1"/>
      <c r="I6" s="1"/>
      <c r="J6" s="1"/>
      <c r="K6" s="1"/>
      <c r="N6" s="10"/>
      <c r="O6" s="10"/>
      <c r="Q6" s="2"/>
      <c r="T6" s="2"/>
      <c r="U6" s="2"/>
      <c r="V6" s="2"/>
      <c r="W6" s="2"/>
    </row>
    <row r="7" spans="2:23" ht="17.25" customHeight="1">
      <c r="B7" s="168"/>
      <c r="C7" s="168"/>
      <c r="D7" s="168"/>
      <c r="E7" s="168"/>
      <c r="H7" s="1"/>
      <c r="I7" s="1"/>
      <c r="J7" s="1"/>
      <c r="K7" s="1"/>
      <c r="N7" s="10"/>
      <c r="O7" s="10"/>
      <c r="Q7" s="2"/>
      <c r="T7" s="2"/>
      <c r="U7" s="2"/>
      <c r="V7" s="2"/>
      <c r="W7" s="2"/>
    </row>
    <row r="8" spans="2:23" ht="17.25" customHeight="1">
      <c r="B8" s="322" t="s">
        <v>59</v>
      </c>
      <c r="C8" s="322"/>
      <c r="D8" s="322"/>
      <c r="E8" s="322"/>
      <c r="H8" s="1"/>
      <c r="I8" s="1"/>
      <c r="J8" s="1"/>
      <c r="K8" s="1"/>
      <c r="N8" s="10"/>
      <c r="O8" s="10"/>
      <c r="Q8" s="2"/>
      <c r="T8" s="2"/>
      <c r="U8" s="2"/>
      <c r="V8" s="2"/>
      <c r="W8" s="2"/>
    </row>
    <row r="9" spans="2:23" ht="12" customHeight="1">
      <c r="B9" s="323"/>
      <c r="C9" s="323"/>
      <c r="D9" s="323"/>
      <c r="E9" s="323"/>
      <c r="F9" s="5"/>
      <c r="G9" s="5"/>
      <c r="H9" s="6"/>
      <c r="I9" s="5"/>
      <c r="J9" s="5"/>
      <c r="K9" s="5"/>
      <c r="N9" s="2"/>
      <c r="O9" s="2"/>
      <c r="Q9" s="81"/>
      <c r="R9" s="11"/>
      <c r="S9" s="11"/>
      <c r="T9" s="81"/>
      <c r="U9" s="11"/>
      <c r="V9" s="11"/>
      <c r="W9" s="11"/>
    </row>
    <row r="10" spans="2:23" ht="18.75" customHeight="1">
      <c r="B10" s="264" t="s">
        <v>4</v>
      </c>
      <c r="C10" s="267" t="str">
        <f>D3</f>
        <v>業務委託料税抜</v>
      </c>
      <c r="D10" s="270" t="s">
        <v>60</v>
      </c>
      <c r="E10" s="272" t="e">
        <f>#REF!</f>
        <v>#REF!</v>
      </c>
      <c r="F10" s="272" t="s">
        <v>61</v>
      </c>
      <c r="G10" s="237" t="e">
        <f>ROUNDDOWN(D5*E10,-3)</f>
        <v>#REF!</v>
      </c>
      <c r="H10" s="248"/>
      <c r="J10" s="310" t="s">
        <v>62</v>
      </c>
      <c r="K10" s="170"/>
      <c r="L10" s="2"/>
      <c r="N10" s="149"/>
      <c r="O10" s="150"/>
      <c r="P10" s="149"/>
      <c r="Q10" s="151"/>
      <c r="R10" s="151"/>
      <c r="S10" s="152"/>
      <c r="T10" s="152"/>
    </row>
    <row r="11" spans="2:23" ht="17.25" customHeight="1">
      <c r="B11" s="265"/>
      <c r="C11" s="268"/>
      <c r="D11" s="258"/>
      <c r="E11" s="259"/>
      <c r="F11" s="259"/>
      <c r="G11" s="239"/>
      <c r="H11" s="274"/>
      <c r="J11" s="310"/>
      <c r="K11" s="170"/>
      <c r="L11" s="2"/>
      <c r="N11" s="149"/>
      <c r="O11" s="150"/>
      <c r="P11" s="149"/>
      <c r="Q11" s="151"/>
      <c r="R11" s="151"/>
      <c r="S11" s="152"/>
      <c r="T11" s="152"/>
    </row>
    <row r="12" spans="2:23" ht="17.25" customHeight="1">
      <c r="B12" s="266"/>
      <c r="C12" s="269"/>
      <c r="D12" s="271"/>
      <c r="E12" s="273"/>
      <c r="F12" s="273"/>
      <c r="G12" s="241"/>
      <c r="H12" s="275"/>
      <c r="J12" s="310"/>
      <c r="K12" s="171"/>
      <c r="L12" s="321"/>
      <c r="N12" s="149"/>
      <c r="O12" s="150"/>
      <c r="P12" s="149"/>
      <c r="Q12" s="151"/>
      <c r="R12" s="151"/>
      <c r="S12" s="152"/>
      <c r="T12" s="152"/>
    </row>
    <row r="13" spans="2:23" ht="13.5" customHeight="1">
      <c r="B13" s="264" t="s">
        <v>5</v>
      </c>
      <c r="C13" s="267" t="str">
        <f>C10</f>
        <v>業務委託料税抜</v>
      </c>
      <c r="D13" s="270" t="s">
        <v>63</v>
      </c>
      <c r="E13" s="272" t="e">
        <f>#REF!</f>
        <v>#REF!</v>
      </c>
      <c r="F13" s="272" t="s">
        <v>61</v>
      </c>
      <c r="G13" s="237" t="e">
        <f>ROUNDDOWN(D5*E13,-3)</f>
        <v>#REF!</v>
      </c>
      <c r="H13" s="248"/>
      <c r="J13" s="310" t="s">
        <v>64</v>
      </c>
      <c r="K13" s="149"/>
      <c r="L13" s="321"/>
      <c r="N13" s="149"/>
      <c r="O13" s="150"/>
      <c r="P13" s="149"/>
      <c r="Q13" s="151"/>
      <c r="R13" s="151"/>
      <c r="S13" s="152"/>
      <c r="T13" s="152"/>
    </row>
    <row r="14" spans="2:23" ht="17.25" customHeight="1">
      <c r="B14" s="265"/>
      <c r="C14" s="268"/>
      <c r="D14" s="258"/>
      <c r="E14" s="259"/>
      <c r="F14" s="259"/>
      <c r="G14" s="239"/>
      <c r="H14" s="274"/>
      <c r="J14" s="310"/>
      <c r="K14" s="149"/>
      <c r="L14" s="321"/>
      <c r="N14" s="149"/>
      <c r="O14" s="150"/>
      <c r="P14" s="149"/>
      <c r="Q14" s="151"/>
      <c r="R14" s="151"/>
      <c r="S14" s="152"/>
      <c r="T14" s="152"/>
    </row>
    <row r="15" spans="2:23" ht="17.25" customHeight="1">
      <c r="B15" s="266"/>
      <c r="C15" s="269"/>
      <c r="D15" s="271"/>
      <c r="E15" s="273"/>
      <c r="F15" s="273"/>
      <c r="G15" s="241"/>
      <c r="H15" s="275"/>
      <c r="J15" s="310"/>
      <c r="K15" s="153"/>
      <c r="L15" s="153"/>
      <c r="N15" s="149"/>
      <c r="O15" s="150"/>
      <c r="P15" s="149"/>
      <c r="Q15" s="151"/>
      <c r="R15" s="151"/>
      <c r="S15" s="152"/>
      <c r="T15" s="152"/>
    </row>
    <row r="16" spans="2:23" ht="13.5" customHeight="1">
      <c r="B16" s="264" t="s">
        <v>6</v>
      </c>
      <c r="C16" s="267" t="str">
        <f>C10</f>
        <v>業務委託料税抜</v>
      </c>
      <c r="D16" s="270" t="s">
        <v>60</v>
      </c>
      <c r="E16" s="272" t="e">
        <f>#REF!</f>
        <v>#REF!</v>
      </c>
      <c r="F16" s="272" t="s">
        <v>61</v>
      </c>
      <c r="G16" s="287" t="e">
        <f>G19-G13-G10</f>
        <v>#REF!</v>
      </c>
      <c r="H16" s="288"/>
      <c r="J16" s="310"/>
      <c r="K16" s="2"/>
      <c r="L16" s="2"/>
      <c r="N16" s="149"/>
      <c r="O16" s="150"/>
      <c r="P16" s="149"/>
      <c r="Q16" s="151"/>
      <c r="R16" s="151"/>
      <c r="S16" s="154"/>
      <c r="T16" s="154"/>
    </row>
    <row r="17" spans="2:20" ht="17.25" customHeight="1">
      <c r="B17" s="265"/>
      <c r="C17" s="268"/>
      <c r="D17" s="258"/>
      <c r="E17" s="259"/>
      <c r="F17" s="259"/>
      <c r="G17" s="289"/>
      <c r="H17" s="290"/>
      <c r="J17" s="310"/>
      <c r="K17" s="2"/>
      <c r="L17" s="2"/>
      <c r="N17" s="149"/>
      <c r="O17" s="150"/>
      <c r="P17" s="149"/>
      <c r="Q17" s="151"/>
      <c r="R17" s="151"/>
      <c r="S17" s="154"/>
      <c r="T17" s="154"/>
    </row>
    <row r="18" spans="2:20" ht="17.25" customHeight="1">
      <c r="B18" s="266"/>
      <c r="C18" s="269"/>
      <c r="D18" s="271"/>
      <c r="E18" s="273"/>
      <c r="F18" s="273"/>
      <c r="G18" s="291"/>
      <c r="H18" s="292"/>
      <c r="J18" s="310"/>
      <c r="K18" s="2"/>
      <c r="L18" s="2"/>
      <c r="N18" s="149"/>
      <c r="O18" s="150"/>
      <c r="P18" s="149"/>
      <c r="Q18" s="151"/>
      <c r="R18" s="151"/>
      <c r="S18" s="154"/>
      <c r="T18" s="154"/>
    </row>
    <row r="19" spans="2:20" ht="17.25" customHeight="1">
      <c r="B19" s="264" t="s">
        <v>3</v>
      </c>
      <c r="C19" s="12"/>
      <c r="D19" s="155"/>
      <c r="E19" s="272" t="e">
        <f>SUM(E10:E18)</f>
        <v>#REF!</v>
      </c>
      <c r="F19" s="272" t="s">
        <v>65</v>
      </c>
      <c r="G19" s="237">
        <f>D5</f>
        <v>4690000</v>
      </c>
      <c r="H19" s="248"/>
      <c r="N19" s="149"/>
      <c r="O19" s="167"/>
      <c r="P19" s="167"/>
      <c r="Q19" s="151"/>
      <c r="R19" s="151"/>
      <c r="S19" s="152"/>
      <c r="T19" s="152"/>
    </row>
    <row r="20" spans="2:20" ht="17.25">
      <c r="B20" s="265"/>
      <c r="C20" s="13"/>
      <c r="D20" s="167"/>
      <c r="E20" s="259"/>
      <c r="F20" s="259"/>
      <c r="G20" s="239"/>
      <c r="H20" s="274"/>
      <c r="N20" s="149"/>
      <c r="O20" s="167"/>
      <c r="P20" s="167"/>
      <c r="Q20" s="151"/>
      <c r="R20" s="151"/>
      <c r="S20" s="152"/>
      <c r="T20" s="152"/>
    </row>
    <row r="21" spans="2:20" ht="17.25">
      <c r="B21" s="266"/>
      <c r="C21" s="14"/>
      <c r="D21" s="15"/>
      <c r="E21" s="273"/>
      <c r="F21" s="273"/>
      <c r="G21" s="241"/>
      <c r="H21" s="275"/>
      <c r="N21" s="149"/>
      <c r="O21" s="167"/>
      <c r="P21" s="167"/>
      <c r="Q21" s="151"/>
      <c r="R21" s="151"/>
      <c r="S21" s="152"/>
      <c r="T21" s="152"/>
    </row>
    <row r="22" spans="2:20" ht="17.25">
      <c r="B22" s="167"/>
      <c r="C22" s="167"/>
      <c r="D22" s="167"/>
      <c r="E22" s="165"/>
      <c r="F22" s="165"/>
      <c r="G22" s="166"/>
      <c r="H22" s="166"/>
      <c r="N22" s="167"/>
      <c r="O22" s="167"/>
      <c r="P22" s="167"/>
      <c r="Q22" s="165"/>
      <c r="R22" s="165"/>
      <c r="S22" s="166"/>
      <c r="T22" s="166"/>
    </row>
    <row r="23" spans="2:20" ht="13.5" customHeight="1">
      <c r="B23" s="230" t="s">
        <v>66</v>
      </c>
      <c r="C23" s="230"/>
      <c r="D23" s="230"/>
      <c r="E23" s="230"/>
      <c r="F23" s="230"/>
      <c r="I23" s="230"/>
      <c r="J23" s="230"/>
      <c r="K23" s="230"/>
    </row>
    <row r="24" spans="2:20" ht="13.5" customHeight="1">
      <c r="B24" s="231"/>
      <c r="C24" s="231"/>
      <c r="D24" s="231"/>
      <c r="E24" s="231"/>
      <c r="F24" s="231"/>
      <c r="I24" s="230"/>
      <c r="J24" s="230"/>
      <c r="K24" s="230"/>
    </row>
    <row r="25" spans="2:20" ht="13.5" customHeight="1">
      <c r="B25" s="264" t="s">
        <v>4</v>
      </c>
      <c r="C25" s="311" t="s">
        <v>67</v>
      </c>
      <c r="D25" s="270" t="s">
        <v>63</v>
      </c>
      <c r="E25" s="318">
        <v>1.08</v>
      </c>
      <c r="F25" s="272" t="s">
        <v>61</v>
      </c>
      <c r="G25" s="237" t="e">
        <f>ROUNDDOWN(G10*E25,-3)</f>
        <v>#REF!</v>
      </c>
      <c r="H25" s="248"/>
      <c r="I25" s="172"/>
      <c r="J25" s="317" t="s">
        <v>68</v>
      </c>
      <c r="K25" s="173"/>
      <c r="L25" s="2"/>
      <c r="N25" s="149"/>
      <c r="O25" s="150"/>
      <c r="P25" s="149"/>
      <c r="Q25" s="151"/>
      <c r="R25" s="151"/>
      <c r="S25" s="152"/>
      <c r="T25" s="152"/>
    </row>
    <row r="26" spans="2:20" ht="17.25" customHeight="1">
      <c r="B26" s="265"/>
      <c r="C26" s="312"/>
      <c r="D26" s="258"/>
      <c r="E26" s="319"/>
      <c r="F26" s="259"/>
      <c r="G26" s="239"/>
      <c r="H26" s="274"/>
      <c r="I26" s="172"/>
      <c r="J26" s="317"/>
      <c r="K26" s="173"/>
      <c r="L26" s="2"/>
      <c r="N26" s="149"/>
      <c r="O26" s="150"/>
      <c r="P26" s="149"/>
      <c r="Q26" s="151"/>
      <c r="R26" s="151"/>
      <c r="S26" s="152"/>
      <c r="T26" s="152"/>
    </row>
    <row r="27" spans="2:20" ht="17.25" customHeight="1">
      <c r="B27" s="266"/>
      <c r="C27" s="313"/>
      <c r="D27" s="271"/>
      <c r="E27" s="320"/>
      <c r="F27" s="273"/>
      <c r="G27" s="241"/>
      <c r="H27" s="275"/>
      <c r="I27" s="172"/>
      <c r="J27" s="317"/>
      <c r="K27" s="173"/>
      <c r="L27" s="147"/>
      <c r="N27" s="149"/>
      <c r="O27" s="150"/>
      <c r="P27" s="149"/>
      <c r="Q27" s="151"/>
      <c r="R27" s="151"/>
      <c r="S27" s="152"/>
      <c r="T27" s="152"/>
    </row>
    <row r="28" spans="2:20" ht="13.5" customHeight="1">
      <c r="B28" s="264" t="s">
        <v>5</v>
      </c>
      <c r="C28" s="311" t="s">
        <v>64</v>
      </c>
      <c r="D28" s="270" t="s">
        <v>63</v>
      </c>
      <c r="E28" s="318">
        <v>1.08</v>
      </c>
      <c r="F28" s="272" t="s">
        <v>61</v>
      </c>
      <c r="G28" s="237" t="e">
        <f>ROUNDDOWN(G13*E28,-3)</f>
        <v>#REF!</v>
      </c>
      <c r="H28" s="248"/>
      <c r="I28" s="172"/>
      <c r="J28" s="317" t="s">
        <v>69</v>
      </c>
      <c r="K28" s="173"/>
      <c r="L28" s="147"/>
      <c r="N28" s="149"/>
      <c r="O28" s="150"/>
      <c r="P28" s="149"/>
      <c r="Q28" s="151"/>
      <c r="R28" s="151"/>
      <c r="S28" s="152"/>
      <c r="T28" s="152"/>
    </row>
    <row r="29" spans="2:20" ht="17.25" customHeight="1">
      <c r="B29" s="265"/>
      <c r="C29" s="312"/>
      <c r="D29" s="258"/>
      <c r="E29" s="319"/>
      <c r="F29" s="259"/>
      <c r="G29" s="239"/>
      <c r="H29" s="274"/>
      <c r="I29" s="172"/>
      <c r="J29" s="317"/>
      <c r="K29" s="173"/>
      <c r="L29" s="153"/>
      <c r="N29" s="149"/>
      <c r="O29" s="150"/>
      <c r="P29" s="149"/>
      <c r="Q29" s="151"/>
      <c r="R29" s="151"/>
      <c r="S29" s="152"/>
      <c r="T29" s="152"/>
    </row>
    <row r="30" spans="2:20" ht="17.25" customHeight="1">
      <c r="B30" s="266"/>
      <c r="C30" s="313"/>
      <c r="D30" s="271"/>
      <c r="E30" s="320"/>
      <c r="F30" s="273"/>
      <c r="G30" s="241"/>
      <c r="H30" s="275"/>
      <c r="I30" s="172"/>
      <c r="J30" s="317"/>
      <c r="K30" s="173"/>
      <c r="L30" s="153"/>
      <c r="N30" s="149"/>
      <c r="O30" s="150"/>
      <c r="P30" s="149"/>
      <c r="Q30" s="151"/>
      <c r="R30" s="151"/>
      <c r="S30" s="152"/>
      <c r="T30" s="152"/>
    </row>
    <row r="31" spans="2:20" ht="13.5" customHeight="1">
      <c r="B31" s="264" t="s">
        <v>70</v>
      </c>
      <c r="C31" s="311" t="s">
        <v>71</v>
      </c>
      <c r="D31" s="270" t="s">
        <v>72</v>
      </c>
      <c r="E31" s="314" t="s">
        <v>73</v>
      </c>
      <c r="F31" s="272" t="s">
        <v>61</v>
      </c>
      <c r="G31" s="237" t="e">
        <f>ROUNDDOWN(G34-(G25+G28),-3)</f>
        <v>#REF!</v>
      </c>
      <c r="H31" s="248"/>
      <c r="I31" s="172"/>
      <c r="J31" s="173"/>
      <c r="K31" s="173"/>
      <c r="L31" s="147"/>
      <c r="N31" s="149"/>
      <c r="O31" s="150"/>
      <c r="P31" s="149"/>
      <c r="Q31" s="151"/>
      <c r="R31" s="151"/>
      <c r="S31" s="152"/>
      <c r="T31" s="152"/>
    </row>
    <row r="32" spans="2:20" ht="17.25" customHeight="1">
      <c r="B32" s="265"/>
      <c r="C32" s="312"/>
      <c r="D32" s="258"/>
      <c r="E32" s="315"/>
      <c r="F32" s="259"/>
      <c r="G32" s="239"/>
      <c r="H32" s="274"/>
      <c r="I32" s="172"/>
      <c r="J32" s="173"/>
      <c r="K32" s="173"/>
      <c r="L32" s="153"/>
      <c r="N32" s="149"/>
      <c r="O32" s="150"/>
      <c r="P32" s="149"/>
      <c r="Q32" s="151"/>
      <c r="R32" s="151"/>
      <c r="S32" s="152"/>
      <c r="T32" s="152"/>
    </row>
    <row r="33" spans="2:20" ht="17.25" customHeight="1">
      <c r="B33" s="266"/>
      <c r="C33" s="313"/>
      <c r="D33" s="271"/>
      <c r="E33" s="316"/>
      <c r="F33" s="273"/>
      <c r="G33" s="241"/>
      <c r="H33" s="275"/>
      <c r="I33" s="172"/>
      <c r="J33" s="173"/>
      <c r="K33" s="173"/>
      <c r="L33" s="153"/>
      <c r="N33" s="149"/>
      <c r="O33" s="150"/>
      <c r="P33" s="149"/>
      <c r="Q33" s="151"/>
      <c r="R33" s="151"/>
      <c r="S33" s="152"/>
      <c r="T33" s="152"/>
    </row>
    <row r="34" spans="2:20" ht="13.5" customHeight="1">
      <c r="B34" s="233" t="s">
        <v>30</v>
      </c>
      <c r="C34" s="156"/>
      <c r="D34" s="157"/>
      <c r="E34" s="157"/>
      <c r="F34" s="157"/>
      <c r="G34" s="237">
        <f>B5</f>
        <v>5159000</v>
      </c>
      <c r="H34" s="260"/>
      <c r="I34" s="174"/>
      <c r="J34" s="310" t="s">
        <v>71</v>
      </c>
      <c r="K34" s="175"/>
      <c r="L34" s="310"/>
    </row>
    <row r="35" spans="2:20" ht="13.5" customHeight="1">
      <c r="B35" s="234"/>
      <c r="C35" s="159"/>
      <c r="G35" s="246"/>
      <c r="H35" s="249"/>
      <c r="I35" s="176"/>
      <c r="J35" s="310"/>
      <c r="K35" s="175"/>
      <c r="L35" s="310"/>
    </row>
    <row r="36" spans="2:20" ht="13.5" customHeight="1">
      <c r="B36" s="235"/>
      <c r="C36" s="161"/>
      <c r="D36" s="162"/>
      <c r="E36" s="162"/>
      <c r="F36" s="162"/>
      <c r="G36" s="247"/>
      <c r="H36" s="250"/>
      <c r="I36" s="176"/>
      <c r="J36" s="310"/>
      <c r="K36" s="175"/>
      <c r="L36" s="310"/>
    </row>
    <row r="38" spans="2:20" ht="13.5" customHeight="1">
      <c r="B38" s="232"/>
      <c r="C38" s="232"/>
      <c r="D38" s="232"/>
      <c r="E38" s="232"/>
      <c r="F38" s="232"/>
      <c r="G38" s="232"/>
      <c r="H38" s="232"/>
      <c r="I38" s="232"/>
      <c r="J38" s="232"/>
      <c r="K38" s="232"/>
    </row>
  </sheetData>
  <mergeCells count="59">
    <mergeCell ref="B8:E9"/>
    <mergeCell ref="C1:J1"/>
    <mergeCell ref="B3:C4"/>
    <mergeCell ref="D3:E4"/>
    <mergeCell ref="B5:C6"/>
    <mergeCell ref="D5:E6"/>
    <mergeCell ref="J10:J12"/>
    <mergeCell ref="L12:L14"/>
    <mergeCell ref="B13:B15"/>
    <mergeCell ref="C13:C15"/>
    <mergeCell ref="D13:D15"/>
    <mergeCell ref="E13:E15"/>
    <mergeCell ref="F13:F15"/>
    <mergeCell ref="G13:H15"/>
    <mergeCell ref="J13:J15"/>
    <mergeCell ref="B10:B12"/>
    <mergeCell ref="C10:C12"/>
    <mergeCell ref="D10:D12"/>
    <mergeCell ref="E10:E12"/>
    <mergeCell ref="F10:F12"/>
    <mergeCell ref="G10:H12"/>
    <mergeCell ref="B23:F24"/>
    <mergeCell ref="I23:K24"/>
    <mergeCell ref="B16:B18"/>
    <mergeCell ref="C16:C18"/>
    <mergeCell ref="D16:D18"/>
    <mergeCell ref="E16:E18"/>
    <mergeCell ref="F16:F18"/>
    <mergeCell ref="G16:H18"/>
    <mergeCell ref="J16:J18"/>
    <mergeCell ref="B19:B21"/>
    <mergeCell ref="E19:E21"/>
    <mergeCell ref="F19:F21"/>
    <mergeCell ref="G19:H21"/>
    <mergeCell ref="J25:J27"/>
    <mergeCell ref="B28:B30"/>
    <mergeCell ref="C28:C30"/>
    <mergeCell ref="D28:D30"/>
    <mergeCell ref="E28:E30"/>
    <mergeCell ref="F28:F30"/>
    <mergeCell ref="G28:H30"/>
    <mergeCell ref="J28:J30"/>
    <mergeCell ref="B25:B27"/>
    <mergeCell ref="C25:C27"/>
    <mergeCell ref="D25:D27"/>
    <mergeCell ref="E25:E27"/>
    <mergeCell ref="F25:F27"/>
    <mergeCell ref="G25:H27"/>
    <mergeCell ref="G34:H36"/>
    <mergeCell ref="J34:J36"/>
    <mergeCell ref="L34:L36"/>
    <mergeCell ref="B38:K38"/>
    <mergeCell ref="C31:C33"/>
    <mergeCell ref="D31:D33"/>
    <mergeCell ref="E31:E33"/>
    <mergeCell ref="F31:F33"/>
    <mergeCell ref="B34:B36"/>
    <mergeCell ref="G31:H33"/>
    <mergeCell ref="B31:B33"/>
  </mergeCells>
  <phoneticPr fontId="1"/>
  <printOptions horizontalCentered="1"/>
  <pageMargins left="0.59055118110236227" right="0.55118110236220474" top="0.6692913385826772" bottom="0.27559055118110237" header="0.47244094488188981" footer="0.27559055118110237"/>
  <pageSetup paperSize="9" scale="93" orientation="landscape" horizont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業務委託費内訳書</vt:lpstr>
      <vt:lpstr>支払内訳 (2)</vt:lpstr>
      <vt:lpstr>支払内訳 (3)</vt:lpstr>
      <vt:lpstr>業務委託費内訳書!Print_Area</vt:lpstr>
      <vt:lpstr>'支払内訳 (2)'!Print_Area</vt:lpstr>
      <vt:lpstr>'支払内訳 (3)'!Print_Area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2022-04-25T01:48:45Z</cp:lastPrinted>
  <dcterms:created xsi:type="dcterms:W3CDTF">2014-03-20T05:03:09Z</dcterms:created>
  <dcterms:modified xsi:type="dcterms:W3CDTF">2022-05-13T00:38:44Z</dcterms:modified>
</cp:coreProperties>
</file>