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水道財政係\平成３０年度\H30決算関係\H30経営比較分析表\提出用\"/>
    </mc:Choice>
  </mc:AlternateContent>
  <workbookProtection workbookAlgorithmName="SHA-512" workbookHashValue="1UavsuDkyNxhLR84WTPmUHxzuG3+UmMWbczQUxfftLNtBn2Nb9X+cWPI7z+YVTvxHnqM4KFIFK50+G1Mur+GTg==" workbookSaltValue="EgBNxn0mA/7yGUGW0t25TA=="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<sst xmlns="http://schemas.openxmlformats.org/spreadsheetml/2006/main" count="220" uniqueCount="108">
  <si>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</si>
  <si>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</si>
  <si>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</si>
  <si>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</si>
  <si>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</si>
  <si>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</si>
  <si>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</si>
  <si>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</si>
  <si>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</si>
  <si>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</si>
  <si>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</si>
  <si>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</si>
  <si>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</si>
  <si>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</si>
  <si>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</si>
  <si>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</si>
  <si>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</si>
  <si>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</si>
  <si>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</si>
  <si>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</si>
  <si>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</si>
  <si>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</si>
  <si>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</si>
  <si>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</si>
  <si>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</si>
  <si>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</si>
  <si>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</si>
  <si>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</si>
  <si>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</si>
  <si>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</si>
  <si>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</si>
  <si>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</si>
  <si>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</si>
  <si>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</si>
  <si>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</si>
  <si>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</si>
  <si>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</si>
  <si>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</si>
  <si>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</si>
  <si>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</si>
  <si>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</si>
  <si>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</si>
  <si>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</si>
  <si>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</si>
  <si>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</si>
  <si>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</si>
  <si>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</si>
  <si>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</si>
  <si>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</si>
  <si>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</si>
  <si>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</si>
  <si>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</si>
  <si>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</si>
  <si>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</si>
  <si>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</si>
  <si>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</si>
  <si>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</si>
  <si>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</si>
  <si>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</si>
  <si>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</si>
  <si>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</si>
  <si>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</si>
  <si>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</si>
  <si>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</si>
  <si>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</si>
  <si>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</si>
  <si>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</si>
  <si>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</si>
  <si>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</si>
  <si>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</si>
  <si>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</si>
  <si>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</si>
  <si>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</si>
  <si>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</si>
  <si>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</si>
  <si>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</si>
  <si>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</si>
  <si>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</si>
  <si>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</si>
  <si>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</si>
  <si>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</si>
  <si>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</si>
  <si>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</si>
  <si>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</si>
  <si>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</si>
  <si>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</si>
  <si>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</si>
  <si>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</si>
  <si>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</si>
  <si>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</si>
  <si>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</si>
  <si>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</si>
  <si>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</si>
  <si>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四日市市</t>
  </si>
  <si>
    <t>法適用</t>
  </si>
  <si>
    <t>水道事業</t>
  </si>
  <si>
    <t>末端給水事業</t>
  </si>
  <si>
    <t>A1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</si>
  <si>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</si>
  <si>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</si>
  <si>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</si>
  <si>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</si>
  <si>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</si>
  <si>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</si>
  <si>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</si>
  <si>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 経常収支比率…委託料、動力費の増加によって対前年度比1.35P減少したものの、平均値よりも7.06P高く100%以上であるため健全性が保てている。　　　　　　　　　　　　　　　　　　　　　　　③流動比率…未払金の減少などによって対前年度比41.16P上昇し、平均値より8.17P高いことに加えて200％以上を確保しており、健全性を維持している。　　　　　　　　　　　　　　　　　　　　　④企業債残高対給水収益比率…起債依存度を下げるため計画的に残高を減らしている。対前年度比3.62P減少し、平均値より54.35P低くなっており、健全性を確保できている。　　　　　　　　　　　　　　　⑤料金回収率…給水原価の上昇に伴い対前年度比2.82P減少したものの、平均値よりも4.75P高くなっており、健全な状態である。　　　　　　　　　　　　　　　　　　　　⑥給水原価…企業債利息、受水費は減少したものの、減価償却費や人件費の増加により対前年度比3.88円/㎥上昇し、平均値よりも8.68円/㎥円高い状態であり、コスト削減など一層の経営の効率化を図ることが課題である。　　　　　　　　　　　　　　　　　　　　⑦施設利用率…水需要の低下に伴って減少傾向であったが、対前年度比0.05P減少とほぼ横ばいである。しかし、平均値よりも3.53P低い状況にあることから見直しを図る必要がある。　　　　　　　　　　　　　⑧有収率…対前年度比0.15P減少し、平均値と比較して1.6P低い数値であるため、より一層の経営の効率化が必要である。　　　　　　　　　　　　　　</t>
    <rPh sb="3" eb="5">
      <t>ケイジョウ</t>
    </rPh>
    <rPh sb="5" eb="7">
      <t>シュウシ</t>
    </rPh>
    <rPh sb="7" eb="9">
      <t>ヒリツ</t>
    </rPh>
    <rPh sb="24" eb="25">
      <t>タイ</t>
    </rPh>
    <rPh sb="25" eb="28">
      <t>ゼンネンド</t>
    </rPh>
    <rPh sb="28" eb="29">
      <t>ヒ</t>
    </rPh>
    <rPh sb="34" eb="36">
      <t>ゲンショウ</t>
    </rPh>
    <rPh sb="42" eb="45">
      <t>ヘイキンチ</t>
    </rPh>
    <rPh sb="53" eb="54">
      <t>タカ</t>
    </rPh>
    <rPh sb="59" eb="61">
      <t>イジョウ</t>
    </rPh>
    <rPh sb="66" eb="69">
      <t>ケンゼンセイ</t>
    </rPh>
    <rPh sb="70" eb="71">
      <t>タモ</t>
    </rPh>
    <rPh sb="100" eb="102">
      <t>リュウドウ</t>
    </rPh>
    <rPh sb="102" eb="104">
      <t>ヒリツ</t>
    </rPh>
    <rPh sb="105" eb="106">
      <t>ミ</t>
    </rPh>
    <rPh sb="106" eb="107">
      <t>バラ</t>
    </rPh>
    <rPh sb="107" eb="108">
      <t>キン</t>
    </rPh>
    <rPh sb="109" eb="111">
      <t>ゲンショウ</t>
    </rPh>
    <rPh sb="117" eb="118">
      <t>タイ</t>
    </rPh>
    <rPh sb="118" eb="121">
      <t>ゼンネンド</t>
    </rPh>
    <rPh sb="121" eb="122">
      <t>ヒ</t>
    </rPh>
    <rPh sb="128" eb="130">
      <t>ジョウショウ</t>
    </rPh>
    <rPh sb="132" eb="135">
      <t>ヘイキンチ</t>
    </rPh>
    <rPh sb="142" eb="143">
      <t>タカ</t>
    </rPh>
    <rPh sb="147" eb="148">
      <t>クワ</t>
    </rPh>
    <rPh sb="154" eb="156">
      <t>イジョウ</t>
    </rPh>
    <rPh sb="157" eb="159">
      <t>カクホ</t>
    </rPh>
    <rPh sb="164" eb="167">
      <t>ケンゼンセイ</t>
    </rPh>
    <rPh sb="168" eb="170">
      <t>イジ</t>
    </rPh>
    <rPh sb="197" eb="199">
      <t>キギョウ</t>
    </rPh>
    <rPh sb="199" eb="200">
      <t>サイ</t>
    </rPh>
    <rPh sb="200" eb="202">
      <t>ザンダカ</t>
    </rPh>
    <rPh sb="202" eb="203">
      <t>タイ</t>
    </rPh>
    <rPh sb="203" eb="205">
      <t>キュウスイ</t>
    </rPh>
    <rPh sb="205" eb="207">
      <t>シュウエキ</t>
    </rPh>
    <rPh sb="207" eb="209">
      <t>ヒリツ</t>
    </rPh>
    <rPh sb="210" eb="212">
      <t>キサイ</t>
    </rPh>
    <rPh sb="212" eb="214">
      <t>イソン</t>
    </rPh>
    <rPh sb="214" eb="215">
      <t>ド</t>
    </rPh>
    <rPh sb="216" eb="217">
      <t>サ</t>
    </rPh>
    <rPh sb="221" eb="224">
      <t>ケイカクテキ</t>
    </rPh>
    <rPh sb="225" eb="227">
      <t>ザンダカ</t>
    </rPh>
    <rPh sb="228" eb="229">
      <t>ヘ</t>
    </rPh>
    <rPh sb="235" eb="236">
      <t>タイ</t>
    </rPh>
    <rPh sb="236" eb="239">
      <t>ゼンネンド</t>
    </rPh>
    <rPh sb="239" eb="240">
      <t>ヒ</t>
    </rPh>
    <rPh sb="245" eb="247">
      <t>ゲンショウ</t>
    </rPh>
    <rPh sb="249" eb="252">
      <t>ヘイキンチ</t>
    </rPh>
    <rPh sb="260" eb="261">
      <t>ヒク</t>
    </rPh>
    <rPh sb="296" eb="298">
      <t>リョウキン</t>
    </rPh>
    <rPh sb="298" eb="300">
      <t>カイシュウ</t>
    </rPh>
    <rPh sb="300" eb="301">
      <t>リツ</t>
    </rPh>
    <rPh sb="302" eb="304">
      <t>キュウスイ</t>
    </rPh>
    <rPh sb="304" eb="306">
      <t>ゲンカ</t>
    </rPh>
    <rPh sb="307" eb="309">
      <t>ジョウショウ</t>
    </rPh>
    <rPh sb="310" eb="311">
      <t>トモナ</t>
    </rPh>
    <rPh sb="312" eb="313">
      <t>タイ</t>
    </rPh>
    <rPh sb="313" eb="316">
      <t>ゼンネンド</t>
    </rPh>
    <rPh sb="316" eb="317">
      <t>ヒ</t>
    </rPh>
    <rPh sb="322" eb="324">
      <t>ゲンショウ</t>
    </rPh>
    <rPh sb="330" eb="333">
      <t>ヘイキンチ</t>
    </rPh>
    <rPh sb="341" eb="342">
      <t>タカ</t>
    </rPh>
    <rPh sb="349" eb="351">
      <t>ケンゼン</t>
    </rPh>
    <rPh sb="352" eb="354">
      <t>ジョウタイ</t>
    </rPh>
    <rPh sb="379" eb="381">
      <t>キュウスイ</t>
    </rPh>
    <rPh sb="381" eb="383">
      <t>ゲンカ</t>
    </rPh>
    <rPh sb="384" eb="386">
      <t>キギョウ</t>
    </rPh>
    <rPh sb="386" eb="387">
      <t>サイ</t>
    </rPh>
    <rPh sb="387" eb="389">
      <t>リソク</t>
    </rPh>
    <rPh sb="390" eb="392">
      <t>ジュスイ</t>
    </rPh>
    <rPh sb="392" eb="393">
      <t>ヒ</t>
    </rPh>
    <rPh sb="394" eb="396">
      <t>ゲンショウ</t>
    </rPh>
    <rPh sb="402" eb="404">
      <t>ゲンカ</t>
    </rPh>
    <rPh sb="404" eb="406">
      <t>ショウキャク</t>
    </rPh>
    <rPh sb="406" eb="407">
      <t>ヒ</t>
    </rPh>
    <rPh sb="408" eb="411">
      <t>ジンケンヒ</t>
    </rPh>
    <rPh sb="412" eb="414">
      <t>ゾウカ</t>
    </rPh>
    <rPh sb="417" eb="418">
      <t>タイ</t>
    </rPh>
    <rPh sb="418" eb="421">
      <t>ゼンネンド</t>
    </rPh>
    <rPh sb="421" eb="422">
      <t>ヒ</t>
    </rPh>
    <rPh sb="426" eb="427">
      <t>エン</t>
    </rPh>
    <rPh sb="429" eb="431">
      <t>ジョウショウ</t>
    </rPh>
    <rPh sb="433" eb="436">
      <t>ヘイキンチ</t>
    </rPh>
    <rPh sb="443" eb="444">
      <t>エン</t>
    </rPh>
    <rPh sb="446" eb="447">
      <t>エン</t>
    </rPh>
    <rPh sb="447" eb="448">
      <t>タカ</t>
    </rPh>
    <rPh sb="449" eb="451">
      <t>ジョウタイ</t>
    </rPh>
    <rPh sb="458" eb="460">
      <t>サクゲン</t>
    </rPh>
    <rPh sb="462" eb="464">
      <t>イッソウ</t>
    </rPh>
    <rPh sb="465" eb="467">
      <t>ケイエイ</t>
    </rPh>
    <rPh sb="468" eb="470">
      <t>コウリツ</t>
    </rPh>
    <rPh sb="470" eb="471">
      <t>カ</t>
    </rPh>
    <rPh sb="472" eb="473">
      <t>ハカ</t>
    </rPh>
    <rPh sb="477" eb="479">
      <t>カダイ</t>
    </rPh>
    <rPh sb="504" eb="506">
      <t>シセツ</t>
    </rPh>
    <rPh sb="506" eb="508">
      <t>リヨウ</t>
    </rPh>
    <rPh sb="508" eb="509">
      <t>リツ</t>
    </rPh>
    <rPh sb="510" eb="511">
      <t>ミズ</t>
    </rPh>
    <rPh sb="511" eb="513">
      <t>ジュヨウ</t>
    </rPh>
    <rPh sb="514" eb="516">
      <t>テイカ</t>
    </rPh>
    <rPh sb="517" eb="518">
      <t>トモナ</t>
    </rPh>
    <rPh sb="520" eb="522">
      <t>ゲンショウ</t>
    </rPh>
    <rPh sb="522" eb="524">
      <t>ケイコウ</t>
    </rPh>
    <rPh sb="530" eb="531">
      <t>タイ</t>
    </rPh>
    <rPh sb="531" eb="534">
      <t>ゼンネンド</t>
    </rPh>
    <rPh sb="534" eb="535">
      <t>ヒ</t>
    </rPh>
    <rPh sb="540" eb="542">
      <t>ゲンショウ</t>
    </rPh>
    <rPh sb="545" eb="546">
      <t>ヨコ</t>
    </rPh>
    <rPh sb="556" eb="559">
      <t>ヘイキンチ</t>
    </rPh>
    <rPh sb="567" eb="568">
      <t>ヒク</t>
    </rPh>
    <rPh sb="569" eb="571">
      <t>ジョウキョウ</t>
    </rPh>
    <rPh sb="578" eb="580">
      <t>ミナオ</t>
    </rPh>
    <rPh sb="582" eb="583">
      <t>ハカ</t>
    </rPh>
    <rPh sb="584" eb="586">
      <t>ヒツヨウ</t>
    </rPh>
    <rPh sb="604" eb="605">
      <t>ユウ</t>
    </rPh>
    <rPh sb="605" eb="606">
      <t>シュウ</t>
    </rPh>
    <rPh sb="606" eb="607">
      <t>リツ</t>
    </rPh>
    <rPh sb="608" eb="609">
      <t>タイ</t>
    </rPh>
    <rPh sb="609" eb="612">
      <t>ゼンネンド</t>
    </rPh>
    <rPh sb="612" eb="613">
      <t>ヒ</t>
    </rPh>
    <rPh sb="618" eb="620">
      <t>ゲンショウ</t>
    </rPh>
    <rPh sb="622" eb="625">
      <t>ヘイキンチ</t>
    </rPh>
    <rPh sb="626" eb="628">
      <t>ヒカク</t>
    </rPh>
    <rPh sb="634" eb="635">
      <t>ヒク</t>
    </rPh>
    <rPh sb="636" eb="638">
      <t>スウチ</t>
    </rPh>
    <rPh sb="646" eb="648">
      <t>イッソウ</t>
    </rPh>
    <rPh sb="649" eb="651">
      <t>ケイエイ</t>
    </rPh>
    <rPh sb="652" eb="655">
      <t>コウリツカ</t>
    </rPh>
    <rPh sb="656" eb="658">
      <t>ヒツヨウ</t>
    </rPh>
    <phoneticPr fontId="4"/>
  </si>
  <si>
    <t>①有形固定資産減価償却率…対前年度比0.61P上昇し、固定資産の老朽化が進んでいる。平均値よりも2.42P高いことから類似団体と比較しても固定資産の老朽化が進んでいる。現在の整備計画を滞りなく推進し、施設更新を進める必要がある。　　　　　　　　　　　　②管路経年化率…対前年度比1.14P上昇した29.28％となっており、管路の約3割が法定耐用年数を超過している。現在の整備計画を滞りなく推進し、管路更新を進める必要がある。　　　　　　　　　　　③管路更新率…対前年度比0.01P低下しており、平均値よりも0.09P低い状況である。現在の整備計画を滞りなく推進し、管路更新を進める必要がある。
（※管路の法定耐用年数：40年）</t>
    <rPh sb="1" eb="3">
      <t>ユウケイ</t>
    </rPh>
    <rPh sb="3" eb="5">
      <t>コテイ</t>
    </rPh>
    <rPh sb="5" eb="7">
      <t>シサン</t>
    </rPh>
    <rPh sb="7" eb="9">
      <t>ゲンカ</t>
    </rPh>
    <rPh sb="9" eb="11">
      <t>ショウキャク</t>
    </rPh>
    <rPh sb="11" eb="12">
      <t>リツ</t>
    </rPh>
    <rPh sb="13" eb="14">
      <t>タイ</t>
    </rPh>
    <rPh sb="14" eb="17">
      <t>ゼンネンド</t>
    </rPh>
    <rPh sb="17" eb="18">
      <t>ヒ</t>
    </rPh>
    <rPh sb="23" eb="25">
      <t>ジョウショウ</t>
    </rPh>
    <rPh sb="27" eb="29">
      <t>コテイ</t>
    </rPh>
    <rPh sb="29" eb="31">
      <t>シサン</t>
    </rPh>
    <rPh sb="32" eb="35">
      <t>ロウキュウカ</t>
    </rPh>
    <rPh sb="36" eb="37">
      <t>スス</t>
    </rPh>
    <rPh sb="42" eb="45">
      <t>ヘイキンチ</t>
    </rPh>
    <rPh sb="53" eb="54">
      <t>タカ</t>
    </rPh>
    <rPh sb="59" eb="61">
      <t>ルイジ</t>
    </rPh>
    <rPh sb="61" eb="63">
      <t>ダンタイ</t>
    </rPh>
    <rPh sb="64" eb="66">
      <t>ヒカク</t>
    </rPh>
    <rPh sb="69" eb="71">
      <t>コテイ</t>
    </rPh>
    <rPh sb="71" eb="73">
      <t>シサン</t>
    </rPh>
    <rPh sb="74" eb="77">
      <t>ロウキュウカ</t>
    </rPh>
    <rPh sb="78" eb="79">
      <t>スス</t>
    </rPh>
    <rPh sb="84" eb="86">
      <t>ゲンザイ</t>
    </rPh>
    <rPh sb="87" eb="89">
      <t>セイビ</t>
    </rPh>
    <rPh sb="89" eb="91">
      <t>ケイカク</t>
    </rPh>
    <rPh sb="92" eb="93">
      <t>トドコオ</t>
    </rPh>
    <rPh sb="96" eb="98">
      <t>スイシン</t>
    </rPh>
    <rPh sb="100" eb="102">
      <t>シセツ</t>
    </rPh>
    <rPh sb="102" eb="104">
      <t>コウシン</t>
    </rPh>
    <rPh sb="105" eb="106">
      <t>スス</t>
    </rPh>
    <rPh sb="108" eb="110">
      <t>ヒツヨウ</t>
    </rPh>
    <rPh sb="127" eb="129">
      <t>カンロ</t>
    </rPh>
    <rPh sb="129" eb="132">
      <t>ケイネンカ</t>
    </rPh>
    <rPh sb="132" eb="133">
      <t>リツ</t>
    </rPh>
    <rPh sb="134" eb="135">
      <t>タイ</t>
    </rPh>
    <rPh sb="135" eb="138">
      <t>ゼンネンド</t>
    </rPh>
    <rPh sb="138" eb="139">
      <t>ヒ</t>
    </rPh>
    <rPh sb="144" eb="146">
      <t>ジョウショウ</t>
    </rPh>
    <rPh sb="161" eb="163">
      <t>カンロ</t>
    </rPh>
    <rPh sb="164" eb="165">
      <t>ヤク</t>
    </rPh>
    <rPh sb="166" eb="167">
      <t>ワリ</t>
    </rPh>
    <rPh sb="170" eb="172">
      <t>タイヨウ</t>
    </rPh>
    <rPh sb="172" eb="174">
      <t>ネンスウ</t>
    </rPh>
    <rPh sb="175" eb="177">
      <t>チョウカ</t>
    </rPh>
    <rPh sb="198" eb="200">
      <t>カンロ</t>
    </rPh>
    <rPh sb="240" eb="242">
      <t>テイカ</t>
    </rPh>
    <rPh sb="247" eb="250">
      <t>ヘイキンチ</t>
    </rPh>
    <rPh sb="258" eb="259">
      <t>ヒク</t>
    </rPh>
    <rPh sb="260" eb="262">
      <t>ジョウキョウ</t>
    </rPh>
    <phoneticPr fontId="4"/>
  </si>
  <si>
    <t>「1.経営の健全性・効率性」においては、③流動比率、④企業債残高対給水収益比率について前年度よりも改善し、平均値を上回っている状況にある。また、①経常収支比率について、指標は悪化したものの平均値を上回っており健全性は保たれている。一方で⑥給水原価、⑦施設利用率、⑧有収率については、平均値と比較して改善が必要な項目である。全体的に水需要の低下傾向を考慮し、コスト削減等による経営の効率化を図ることが課題である。　　　　　　　　　　　　　　　　　　　また、水道事業の全国的な課題である「施設の経年化」については「2.老朽化の状況」にあるように、経年化が進行している状況である。管路経年化率の高さや管路更新率の低さを踏まえ、現在の整備計画を推進し管路更新を進めることが必要である。</t>
    <rPh sb="3" eb="5">
      <t>ケイエイ</t>
    </rPh>
    <rPh sb="6" eb="9">
      <t>ケンゼンセイ</t>
    </rPh>
    <rPh sb="10" eb="13">
      <t>コウリツセイ</t>
    </rPh>
    <rPh sb="21" eb="23">
      <t>リュウドウ</t>
    </rPh>
    <rPh sb="23" eb="25">
      <t>ヒリツ</t>
    </rPh>
    <rPh sb="27" eb="29">
      <t>キギョウ</t>
    </rPh>
    <rPh sb="29" eb="30">
      <t>サイ</t>
    </rPh>
    <rPh sb="30" eb="32">
      <t>ザンダカ</t>
    </rPh>
    <rPh sb="32" eb="33">
      <t>タイ</t>
    </rPh>
    <rPh sb="33" eb="35">
      <t>キュウスイ</t>
    </rPh>
    <rPh sb="35" eb="37">
      <t>シュウエキ</t>
    </rPh>
    <rPh sb="37" eb="39">
      <t>ヒリツ</t>
    </rPh>
    <rPh sb="43" eb="46">
      <t>ゼンネンド</t>
    </rPh>
    <rPh sb="49" eb="51">
      <t>カイゼン</t>
    </rPh>
    <rPh sb="53" eb="56">
      <t>ヘイキンチ</t>
    </rPh>
    <rPh sb="57" eb="59">
      <t>ウワマワ</t>
    </rPh>
    <rPh sb="63" eb="65">
      <t>ジョウキョウ</t>
    </rPh>
    <rPh sb="73" eb="75">
      <t>ケイジョウ</t>
    </rPh>
    <rPh sb="75" eb="77">
      <t>シュウシ</t>
    </rPh>
    <rPh sb="77" eb="79">
      <t>ヒリツ</t>
    </rPh>
    <rPh sb="84" eb="86">
      <t>シヒョウ</t>
    </rPh>
    <rPh sb="87" eb="89">
      <t>アッカ</t>
    </rPh>
    <rPh sb="94" eb="97">
      <t>ヘイキンチ</t>
    </rPh>
    <rPh sb="98" eb="100">
      <t>ウワマワ</t>
    </rPh>
    <rPh sb="104" eb="107">
      <t>ケンゼンセイ</t>
    </rPh>
    <rPh sb="108" eb="109">
      <t>タモ</t>
    </rPh>
    <rPh sb="115" eb="117">
      <t>イッポウ</t>
    </rPh>
    <rPh sb="119" eb="121">
      <t>キュウスイ</t>
    </rPh>
    <rPh sb="121" eb="123">
      <t>ゲンカ</t>
    </rPh>
    <rPh sb="125" eb="127">
      <t>シセツ</t>
    </rPh>
    <rPh sb="127" eb="129">
      <t>リヨウ</t>
    </rPh>
    <rPh sb="129" eb="130">
      <t>リツ</t>
    </rPh>
    <rPh sb="132" eb="135">
      <t>ユウシュウリツ</t>
    </rPh>
    <rPh sb="141" eb="144">
      <t>ヘイキンチ</t>
    </rPh>
    <rPh sb="145" eb="147">
      <t>ヒカク</t>
    </rPh>
    <rPh sb="149" eb="151">
      <t>カイゼン</t>
    </rPh>
    <rPh sb="152" eb="154">
      <t>ヒツヨウ</t>
    </rPh>
    <rPh sb="155" eb="157">
      <t>コウモク</t>
    </rPh>
    <rPh sb="161" eb="163">
      <t>ゼンタイ</t>
    </rPh>
    <rPh sb="163" eb="164">
      <t>テキ</t>
    </rPh>
    <rPh sb="165" eb="166">
      <t>ミズ</t>
    </rPh>
    <rPh sb="166" eb="168">
      <t>ジュヨウ</t>
    </rPh>
    <rPh sb="169" eb="171">
      <t>テイカ</t>
    </rPh>
    <rPh sb="171" eb="173">
      <t>ケイコウ</t>
    </rPh>
    <rPh sb="174" eb="176">
      <t>コウリョ</t>
    </rPh>
    <rPh sb="181" eb="183">
      <t>サクゲン</t>
    </rPh>
    <rPh sb="183" eb="184">
      <t>トウ</t>
    </rPh>
    <rPh sb="187" eb="189">
      <t>ケイエイ</t>
    </rPh>
    <rPh sb="190" eb="192">
      <t>コウリツ</t>
    </rPh>
    <rPh sb="192" eb="193">
      <t>カ</t>
    </rPh>
    <rPh sb="227" eb="229">
      <t>スイドウ</t>
    </rPh>
    <rPh sb="229" eb="231">
      <t>ジギョウ</t>
    </rPh>
    <rPh sb="232" eb="235">
      <t>ゼンコクテキ</t>
    </rPh>
    <rPh sb="236" eb="238">
      <t>カダイ</t>
    </rPh>
    <rPh sb="242" eb="244">
      <t>シセツ</t>
    </rPh>
    <rPh sb="245" eb="248">
      <t>ケイネンカ</t>
    </rPh>
    <rPh sb="257" eb="260">
      <t>ロウキュウカ</t>
    </rPh>
    <rPh sb="261" eb="263">
      <t>ジョウキョウ</t>
    </rPh>
    <rPh sb="271" eb="274">
      <t>ケイネンカ</t>
    </rPh>
    <rPh sb="275" eb="277">
      <t>シンコウ</t>
    </rPh>
    <rPh sb="281" eb="283">
      <t>ジョウキョウ</t>
    </rPh>
    <rPh sb="287" eb="289">
      <t>カンロ</t>
    </rPh>
    <rPh sb="289" eb="292">
      <t>ケイネンカ</t>
    </rPh>
    <rPh sb="292" eb="293">
      <t>リツ</t>
    </rPh>
    <rPh sb="294" eb="295">
      <t>タカ</t>
    </rPh>
    <rPh sb="297" eb="299">
      <t>カンロ</t>
    </rPh>
    <rPh sb="299" eb="301">
      <t>コウシン</t>
    </rPh>
    <rPh sb="301" eb="302">
      <t>リツ</t>
    </rPh>
    <rPh sb="303" eb="304">
      <t>ヒク</t>
    </rPh>
    <rPh sb="306" eb="307">
      <t>フ</t>
    </rPh>
    <rPh sb="310" eb="312">
      <t>ゲンザイ</t>
    </rPh>
    <rPh sb="313" eb="315">
      <t>セイビ</t>
    </rPh>
    <rPh sb="315" eb="317">
      <t>ケイカク</t>
    </rPh>
    <rPh sb="318" eb="320">
      <t>スイシン</t>
    </rPh>
    <rPh sb="321" eb="323">
      <t>カンロ</t>
    </rPh>
    <rPh sb="323" eb="325">
      <t>コウシン</t>
    </rPh>
    <rPh sb="326" eb="327">
      <t>スス</t>
    </rPh>
    <rPh sb="332" eb="334">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</si>
</sst>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0.75</c:v>
                </c:pt>
                <c:pt idx="1">
                  <c:v>0.63</c:v>
                </c:pt>
                <c:pt idx="2">
                  <c:v>0.53</c:v>
                </c:pt>
                <c:pt idx="3">
                  <c:v>0.67</c:v>
                </c:pt>
                <c:pt idx="4">
                  <c:v>0.66</c:v>
                </c:pt>
              </c:numCache>
            </c:numRef>
          </c:val>
          <c:extLst>
            <c:ext xmlns:c16="http://schemas.microsoft.com/office/drawing/2014/chart" uri="{C3380CC4-5D6E-409C-BE32-E72D297353CC}">
              <c16:uniqueId val="{00000000-CD32-457B-A314-E5EE8F37D4A9}"/>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0.69</c:v>
                </c:pt>
                <c:pt idx="1">
                  <c:v>0.74</c:v>
                </c:pt>
                <c:pt idx="2">
                  <c:v>0.73</c:v>
                </c:pt>
                <c:pt idx="3">
                  <c:v>0.74</c:v>
                </c:pt>
                <c:pt idx="4">
                  <c:v>0.75</c:v>
                </c:pt>
              </c:numCache>
            </c:numRef>
          </c:val>
          <c:smooth val="0"/>
          <c:extLst>
            <c:ext xmlns:c16="http://schemas.microsoft.com/office/drawing/2014/chart" uri="{C3380CC4-5D6E-409C-BE32-E72D297353CC}">
              <c16:uniqueId val="{00000001-CD32-457B-A314-E5EE8F37D4A9}"/>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59.57</c:v>
                </c:pt>
                <c:pt idx="1">
                  <c:v>59.26</c:v>
                </c:pt>
                <c:pt idx="2">
                  <c:v>59.17</c:v>
                </c:pt>
                <c:pt idx="3">
                  <c:v>60.05</c:v>
                </c:pt>
                <c:pt idx="4">
                  <c:v>60</c:v>
                </c:pt>
              </c:numCache>
            </c:numRef>
          </c:val>
          <c:extLst>
            <c:ext xmlns:c16="http://schemas.microsoft.com/office/drawing/2014/chart" uri="{C3380CC4-5D6E-409C-BE32-E72D297353CC}">
              <c16:uniqueId val="{00000000-E87B-45F5-8ACB-0C6AF2AEB218}"/>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63.25</c:v>
                </c:pt>
                <c:pt idx="1">
                  <c:v>63.03</c:v>
                </c:pt>
                <c:pt idx="2">
                  <c:v>63.18</c:v>
                </c:pt>
                <c:pt idx="3">
                  <c:v>63.54</c:v>
                </c:pt>
                <c:pt idx="4">
                  <c:v>63.53</c:v>
                </c:pt>
              </c:numCache>
            </c:numRef>
          </c:val>
          <c:smooth val="0"/>
          <c:extLst>
            <c:ext xmlns:c16="http://schemas.microsoft.com/office/drawing/2014/chart" uri="{C3380CC4-5D6E-409C-BE32-E72D297353CC}">
              <c16:uniqueId val="{00000001-E87B-45F5-8ACB-0C6AF2AEB218}"/>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89.74</c:v>
                </c:pt>
                <c:pt idx="1">
                  <c:v>90.03</c:v>
                </c:pt>
                <c:pt idx="2">
                  <c:v>90.95</c:v>
                </c:pt>
                <c:pt idx="3">
                  <c:v>90.13</c:v>
                </c:pt>
                <c:pt idx="4">
                  <c:v>89.98</c:v>
                </c:pt>
              </c:numCache>
            </c:numRef>
          </c:val>
          <c:extLst>
            <c:ext xmlns:c16="http://schemas.microsoft.com/office/drawing/2014/chart" uri="{C3380CC4-5D6E-409C-BE32-E72D297353CC}">
              <c16:uniqueId val="{00000000-EAB2-4E01-8DCD-CA732A57A302}"/>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91.07</c:v>
                </c:pt>
                <c:pt idx="1">
                  <c:v>91.21</c:v>
                </c:pt>
                <c:pt idx="2">
                  <c:v>91.6</c:v>
                </c:pt>
                <c:pt idx="3">
                  <c:v>91.48</c:v>
                </c:pt>
                <c:pt idx="4">
                  <c:v>91.58</c:v>
                </c:pt>
              </c:numCache>
            </c:numRef>
          </c:val>
          <c:smooth val="0"/>
          <c:extLst>
            <c:ext xmlns:c16="http://schemas.microsoft.com/office/drawing/2014/chart" uri="{C3380CC4-5D6E-409C-BE32-E72D297353CC}">
              <c16:uniqueId val="{00000001-EAB2-4E01-8DCD-CA732A57A302}"/>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111.19</c:v>
                </c:pt>
                <c:pt idx="1">
                  <c:v>122.43</c:v>
                </c:pt>
                <c:pt idx="2">
                  <c:v>122.89</c:v>
                </c:pt>
                <c:pt idx="3">
                  <c:v>123.82</c:v>
                </c:pt>
                <c:pt idx="4">
                  <c:v>122.47</c:v>
                </c:pt>
              </c:numCache>
            </c:numRef>
          </c:val>
          <c:extLst>
            <c:ext xmlns:c16="http://schemas.microsoft.com/office/drawing/2014/chart" uri="{C3380CC4-5D6E-409C-BE32-E72D297353CC}">
              <c16:uniqueId val="{00000000-1FE0-419A-AA3C-C0D7C27B5E9A}"/>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114.44</c:v>
                </c:pt>
                <c:pt idx="1">
                  <c:v>115.21</c:v>
                </c:pt>
                <c:pt idx="2">
                  <c:v>117.25</c:v>
                </c:pt>
                <c:pt idx="3">
                  <c:v>116.77</c:v>
                </c:pt>
                <c:pt idx="4">
                  <c:v>115.41</c:v>
                </c:pt>
              </c:numCache>
            </c:numRef>
          </c:val>
          <c:smooth val="0"/>
          <c:extLst>
            <c:ext xmlns:c16="http://schemas.microsoft.com/office/drawing/2014/chart" uri="{C3380CC4-5D6E-409C-BE32-E72D297353CC}">
              <c16:uniqueId val="{00000001-1FE0-419A-AA3C-C0D7C27B5E9A}"/>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50.77</c:v>
                </c:pt>
                <c:pt idx="1">
                  <c:v>51.31</c:v>
                </c:pt>
                <c:pt idx="2">
                  <c:v>51.76</c:v>
                </c:pt>
                <c:pt idx="3">
                  <c:v>52.22</c:v>
                </c:pt>
                <c:pt idx="4">
                  <c:v>52.83</c:v>
                </c:pt>
              </c:numCache>
            </c:numRef>
          </c:val>
          <c:extLst>
            <c:ext xmlns:c16="http://schemas.microsoft.com/office/drawing/2014/chart" uri="{C3380CC4-5D6E-409C-BE32-E72D297353CC}">
              <c16:uniqueId val="{00000000-F01C-4CB2-AC7F-769833178ACF}"/>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47.7</c:v>
                </c:pt>
                <c:pt idx="1">
                  <c:v>48.41</c:v>
                </c:pt>
                <c:pt idx="2">
                  <c:v>49.1</c:v>
                </c:pt>
                <c:pt idx="3">
                  <c:v>49.66</c:v>
                </c:pt>
                <c:pt idx="4">
                  <c:v>50.41</c:v>
                </c:pt>
              </c:numCache>
            </c:numRef>
          </c:val>
          <c:smooth val="0"/>
          <c:extLst>
            <c:ext xmlns:c16="http://schemas.microsoft.com/office/drawing/2014/chart" uri="{C3380CC4-5D6E-409C-BE32-E72D297353CC}">
              <c16:uniqueId val="{00000001-F01C-4CB2-AC7F-769833178ACF}"/>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26.71</c:v>
                </c:pt>
                <c:pt idx="1">
                  <c:v>23.94</c:v>
                </c:pt>
                <c:pt idx="2">
                  <c:v>26.82</c:v>
                </c:pt>
                <c:pt idx="3">
                  <c:v>28.14</c:v>
                </c:pt>
                <c:pt idx="4">
                  <c:v>29.28</c:v>
                </c:pt>
              </c:numCache>
            </c:numRef>
          </c:val>
          <c:extLst>
            <c:ext xmlns:c16="http://schemas.microsoft.com/office/drawing/2014/chart" uri="{C3380CC4-5D6E-409C-BE32-E72D297353CC}">
              <c16:uniqueId val="{00000000-A38C-4CFE-B648-2EFF5B7705E7}"/>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14.54</c:v>
                </c:pt>
                <c:pt idx="1">
                  <c:v>16.16</c:v>
                </c:pt>
                <c:pt idx="2">
                  <c:v>17.420000000000002</c:v>
                </c:pt>
                <c:pt idx="3">
                  <c:v>18.940000000000001</c:v>
                </c:pt>
                <c:pt idx="4">
                  <c:v>20.36</c:v>
                </c:pt>
              </c:numCache>
            </c:numRef>
          </c:val>
          <c:smooth val="0"/>
          <c:extLst>
            <c:ext xmlns:c16="http://schemas.microsoft.com/office/drawing/2014/chart" uri="{C3380CC4-5D6E-409C-BE32-E72D297353CC}">
              <c16:uniqueId val="{00000001-A38C-4CFE-B648-2EFF5B7705E7}"/>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C5B-4EBD-9B15-2B090B118660}"/>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
                  <c:v>0</c:v>
                </c:pt>
                <c:pt idx="1">
                  <c:v>0.71</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2C5B-4EBD-9B15-2B090B118660}"/>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251.72</c:v>
                </c:pt>
                <c:pt idx="1">
                  <c:v>236.93</c:v>
                </c:pt>
                <c:pt idx="2">
                  <c:v>215.21</c:v>
                </c:pt>
                <c:pt idx="3">
                  <c:v>225.23</c:v>
                </c:pt>
                <c:pt idx="4">
                  <c:v>266.39</c:v>
                </c:pt>
              </c:numCache>
            </c:numRef>
          </c:val>
          <c:extLst>
            <c:ext xmlns:c16="http://schemas.microsoft.com/office/drawing/2014/chart" uri="{C3380CC4-5D6E-409C-BE32-E72D297353CC}">
              <c16:uniqueId val="{00000000-B376-4481-8632-D668013103F6}"/>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240.81</c:v>
                </c:pt>
                <c:pt idx="1">
                  <c:v>241.71</c:v>
                </c:pt>
                <c:pt idx="2">
                  <c:v>249.08</c:v>
                </c:pt>
                <c:pt idx="3">
                  <c:v>254.05</c:v>
                </c:pt>
                <c:pt idx="4">
                  <c:v>258.22000000000003</c:v>
                </c:pt>
              </c:numCache>
            </c:numRef>
          </c:val>
          <c:smooth val="0"/>
          <c:extLst>
            <c:ext xmlns:c16="http://schemas.microsoft.com/office/drawing/2014/chart" uri="{C3380CC4-5D6E-409C-BE32-E72D297353CC}">
              <c16:uniqueId val="{00000001-B376-4481-8632-D668013103F6}"/>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233.41</c:v>
                </c:pt>
                <c:pt idx="1">
                  <c:v>226.01</c:v>
                </c:pt>
                <c:pt idx="2">
                  <c:v>216.28</c:v>
                </c:pt>
                <c:pt idx="3">
                  <c:v>204.39</c:v>
                </c:pt>
                <c:pt idx="4">
                  <c:v>200.77</c:v>
                </c:pt>
              </c:numCache>
            </c:numRef>
          </c:val>
          <c:extLst>
            <c:ext xmlns:c16="http://schemas.microsoft.com/office/drawing/2014/chart" uri="{C3380CC4-5D6E-409C-BE32-E72D297353CC}">
              <c16:uniqueId val="{00000000-A34A-4085-B9C4-EBEA0DA60BD0}"/>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283.10000000000002</c:v>
                </c:pt>
                <c:pt idx="1">
                  <c:v>274.14</c:v>
                </c:pt>
                <c:pt idx="2">
                  <c:v>266.66000000000003</c:v>
                </c:pt>
                <c:pt idx="3">
                  <c:v>258.63</c:v>
                </c:pt>
                <c:pt idx="4">
                  <c:v>255.12</c:v>
                </c:pt>
              </c:numCache>
            </c:numRef>
          </c:val>
          <c:smooth val="0"/>
          <c:extLst>
            <c:ext xmlns:c16="http://schemas.microsoft.com/office/drawing/2014/chart" uri="{C3380CC4-5D6E-409C-BE32-E72D297353CC}">
              <c16:uniqueId val="{00000001-A34A-4085-B9C4-EBEA0DA60BD0}"/>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104.64</c:v>
                </c:pt>
                <c:pt idx="1">
                  <c:v>116.72</c:v>
                </c:pt>
                <c:pt idx="2">
                  <c:v>116.28</c:v>
                </c:pt>
                <c:pt idx="3">
                  <c:v>116.69</c:v>
                </c:pt>
                <c:pt idx="4">
                  <c:v>113.87</c:v>
                </c:pt>
              </c:numCache>
            </c:numRef>
          </c:val>
          <c:extLst>
            <c:ext xmlns:c16="http://schemas.microsoft.com/office/drawing/2014/chart" uri="{C3380CC4-5D6E-409C-BE32-E72D297353CC}">
              <c16:uniqueId val="{00000000-18F9-4FAF-B2F2-975A2F60191A}"/>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107.74</c:v>
                </c:pt>
                <c:pt idx="1">
                  <c:v>108.81</c:v>
                </c:pt>
                <c:pt idx="2">
                  <c:v>110.87</c:v>
                </c:pt>
                <c:pt idx="3">
                  <c:v>110.3</c:v>
                </c:pt>
                <c:pt idx="4">
                  <c:v>109.12</c:v>
                </c:pt>
              </c:numCache>
            </c:numRef>
          </c:val>
          <c:smooth val="0"/>
          <c:extLst>
            <c:ext xmlns:c16="http://schemas.microsoft.com/office/drawing/2014/chart" uri="{C3380CC4-5D6E-409C-BE32-E72D297353CC}">
              <c16:uniqueId val="{00000001-18F9-4FAF-B2F2-975A2F60191A}"/>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176.35</c:v>
                </c:pt>
                <c:pt idx="1">
                  <c:v>157.69</c:v>
                </c:pt>
                <c:pt idx="2">
                  <c:v>158.69</c:v>
                </c:pt>
                <c:pt idx="3">
                  <c:v>158.68</c:v>
                </c:pt>
                <c:pt idx="4">
                  <c:v>162.56</c:v>
                </c:pt>
              </c:numCache>
            </c:numRef>
          </c:val>
          <c:extLst>
            <c:ext xmlns:c16="http://schemas.microsoft.com/office/drawing/2014/chart" uri="{C3380CC4-5D6E-409C-BE32-E72D297353CC}">
              <c16:uniqueId val="{00000000-F4EC-4748-9468-6192217D78C2}"/>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154.33000000000001</c:v>
                </c:pt>
                <c:pt idx="1">
                  <c:v>152.94999999999999</c:v>
                </c:pt>
                <c:pt idx="2">
                  <c:v>150.54</c:v>
                </c:pt>
                <c:pt idx="3">
                  <c:v>151.85</c:v>
                </c:pt>
                <c:pt idx="4">
                  <c:v>153.88</c:v>
                </c:pt>
              </c:numCache>
            </c:numRef>
          </c:val>
          <c:smooth val="0"/>
          <c:extLst>
            <c:ext xmlns:c16="http://schemas.microsoft.com/office/drawing/2014/chart" uri="{C3380CC4-5D6E-409C-BE32-E72D297353CC}">
              <c16:uniqueId val="{00000001-F4EC-4748-9468-6192217D78C2}"/>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55"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三重県　四日市市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A1</v>
      </c>
      <c r="X8" s="59"/>
      <c r="Y8" s="59"/>
      <c r="Z8" s="59"/>
      <c r="AA8" s="59"/>
      <c r="AB8" s="59"/>
      <c r="AC8" s="59"/>
      <c r="AD8" s="59" t="str">
        <f>データ!$M$6</f>
        <v>自治体職員</v>
      </c>
      <c r="AE8" s="59"/>
      <c r="AF8" s="59"/>
      <c r="AG8" s="59"/>
      <c r="AH8" s="59"/>
      <c r="AI8" s="59"/>
      <c r="AJ8" s="59"/>
      <c r="AK8" s="4"/>
      <c r="AL8" s="60">
        <f>データ!$R$6</f>
        <v>312168</v>
      </c>
      <c r="AM8" s="60"/>
      <c r="AN8" s="60"/>
      <c r="AO8" s="60"/>
      <c r="AP8" s="60"/>
      <c r="AQ8" s="60"/>
      <c r="AR8" s="60"/>
      <c r="AS8" s="60"/>
      <c r="AT8" s="51">
        <f>データ!$S$6</f>
        <v>206.45</v>
      </c>
      <c r="AU8" s="52"/>
      <c r="AV8" s="52"/>
      <c r="AW8" s="52"/>
      <c r="AX8" s="52"/>
      <c r="AY8" s="52"/>
      <c r="AZ8" s="52"/>
      <c r="BA8" s="52"/>
      <c r="BB8" s="53">
        <f>データ!$T$6</f>
        <v>1512.08</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15">
      <c r="A10" s="2"/>
      <c r="B10" s="51" t="str">
        <f>データ!$N$6</f>
        <v>-</v>
      </c>
      <c r="C10" s="52"/>
      <c r="D10" s="52"/>
      <c r="E10" s="52"/>
      <c r="F10" s="52"/>
      <c r="G10" s="52"/>
      <c r="H10" s="52"/>
      <c r="I10" s="51">
        <f>データ!$O$6</f>
        <v>65.989999999999995</v>
      </c>
      <c r="J10" s="52"/>
      <c r="K10" s="52"/>
      <c r="L10" s="52"/>
      <c r="M10" s="52"/>
      <c r="N10" s="52"/>
      <c r="O10" s="63"/>
      <c r="P10" s="53">
        <f>データ!$P$6</f>
        <v>99.99</v>
      </c>
      <c r="Q10" s="53"/>
      <c r="R10" s="53"/>
      <c r="S10" s="53"/>
      <c r="T10" s="53"/>
      <c r="U10" s="53"/>
      <c r="V10" s="53"/>
      <c r="W10" s="60">
        <f>データ!$Q$6</f>
        <v>2365</v>
      </c>
      <c r="X10" s="60"/>
      <c r="Y10" s="60"/>
      <c r="Z10" s="60"/>
      <c r="AA10" s="60"/>
      <c r="AB10" s="60"/>
      <c r="AC10" s="60"/>
      <c r="AD10" s="2"/>
      <c r="AE10" s="2"/>
      <c r="AF10" s="2"/>
      <c r="AG10" s="2"/>
      <c r="AH10" s="4"/>
      <c r="AI10" s="4"/>
      <c r="AJ10" s="4"/>
      <c r="AK10" s="4"/>
      <c r="AL10" s="60">
        <f>データ!$U$6</f>
        <v>311395</v>
      </c>
      <c r="AM10" s="60"/>
      <c r="AN10" s="60"/>
      <c r="AO10" s="60"/>
      <c r="AP10" s="60"/>
      <c r="AQ10" s="60"/>
      <c r="AR10" s="60"/>
      <c r="AS10" s="60"/>
      <c r="AT10" s="51">
        <f>データ!$V$6</f>
        <v>199.04</v>
      </c>
      <c r="AU10" s="52"/>
      <c r="AV10" s="52"/>
      <c r="AW10" s="52"/>
      <c r="AX10" s="52"/>
      <c r="AY10" s="52"/>
      <c r="AZ10" s="52"/>
      <c r="BA10" s="52"/>
      <c r="BB10" s="53">
        <f>データ!$W$6</f>
        <v>1564.48</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8" t="s">
        <v>23</v>
      </c>
      <c r="BM11" s="78"/>
      <c r="BN11" s="78"/>
      <c r="BO11" s="78"/>
      <c r="BP11" s="78"/>
      <c r="BQ11" s="78"/>
      <c r="BR11" s="78"/>
      <c r="BS11" s="78"/>
      <c r="BT11" s="78"/>
      <c r="BU11" s="78"/>
      <c r="BV11" s="78"/>
      <c r="BW11" s="78"/>
      <c r="BX11" s="78"/>
      <c r="BY11" s="78"/>
      <c r="BZ11" s="7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8"/>
      <c r="BM12" s="78"/>
      <c r="BN12" s="78"/>
      <c r="BO12" s="78"/>
      <c r="BP12" s="78"/>
      <c r="BQ12" s="78"/>
      <c r="BR12" s="78"/>
      <c r="BS12" s="78"/>
      <c r="BT12" s="78"/>
      <c r="BU12" s="78"/>
      <c r="BV12" s="78"/>
      <c r="BW12" s="78"/>
      <c r="BX12" s="78"/>
      <c r="BY12" s="78"/>
      <c r="BZ12" s="7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9"/>
      <c r="BM13" s="79"/>
      <c r="BN13" s="79"/>
      <c r="BO13" s="79"/>
      <c r="BP13" s="79"/>
      <c r="BQ13" s="79"/>
      <c r="BR13" s="79"/>
      <c r="BS13" s="79"/>
      <c r="BT13" s="79"/>
      <c r="BU13" s="79"/>
      <c r="BV13" s="79"/>
      <c r="BW13" s="79"/>
      <c r="BX13" s="79"/>
      <c r="BY13" s="79"/>
      <c r="BZ13" s="79"/>
    </row>
    <row r="14" spans="1:78" ht="13.5" customHeight="1" x14ac:dyDescent="0.15">
      <c r="A14" s="2"/>
      <c r="B14" s="80" t="s">
        <v>24</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2"/>
      <c r="BK14" s="2"/>
      <c r="BL14" s="66" t="s">
        <v>25</v>
      </c>
      <c r="BM14" s="67"/>
      <c r="BN14" s="67"/>
      <c r="BO14" s="67"/>
      <c r="BP14" s="67"/>
      <c r="BQ14" s="67"/>
      <c r="BR14" s="67"/>
      <c r="BS14" s="67"/>
      <c r="BT14" s="67"/>
      <c r="BU14" s="67"/>
      <c r="BV14" s="67"/>
      <c r="BW14" s="67"/>
      <c r="BX14" s="67"/>
      <c r="BY14" s="67"/>
      <c r="BZ14" s="68"/>
    </row>
    <row r="15" spans="1:78" ht="13.5" customHeight="1" x14ac:dyDescent="0.15">
      <c r="A15" s="2"/>
      <c r="B15" s="83"/>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5"/>
      <c r="BK15" s="2"/>
      <c r="BL15" s="69"/>
      <c r="BM15" s="70"/>
      <c r="BN15" s="70"/>
      <c r="BO15" s="70"/>
      <c r="BP15" s="70"/>
      <c r="BQ15" s="70"/>
      <c r="BR15" s="70"/>
      <c r="BS15" s="70"/>
      <c r="BT15" s="70"/>
      <c r="BU15" s="70"/>
      <c r="BV15" s="70"/>
      <c r="BW15" s="70"/>
      <c r="BX15" s="70"/>
      <c r="BY15" s="70"/>
      <c r="BZ15" s="71"/>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2" t="s">
        <v>105</v>
      </c>
      <c r="BM16" s="73"/>
      <c r="BN16" s="73"/>
      <c r="BO16" s="73"/>
      <c r="BP16" s="73"/>
      <c r="BQ16" s="73"/>
      <c r="BR16" s="73"/>
      <c r="BS16" s="73"/>
      <c r="BT16" s="73"/>
      <c r="BU16" s="73"/>
      <c r="BV16" s="73"/>
      <c r="BW16" s="73"/>
      <c r="BX16" s="73"/>
      <c r="BY16" s="73"/>
      <c r="BZ16" s="74"/>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2"/>
      <c r="BM17" s="73"/>
      <c r="BN17" s="73"/>
      <c r="BO17" s="73"/>
      <c r="BP17" s="73"/>
      <c r="BQ17" s="73"/>
      <c r="BR17" s="73"/>
      <c r="BS17" s="73"/>
      <c r="BT17" s="73"/>
      <c r="BU17" s="73"/>
      <c r="BV17" s="73"/>
      <c r="BW17" s="73"/>
      <c r="BX17" s="73"/>
      <c r="BY17" s="73"/>
      <c r="BZ17" s="74"/>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2"/>
      <c r="BM18" s="73"/>
      <c r="BN18" s="73"/>
      <c r="BO18" s="73"/>
      <c r="BP18" s="73"/>
      <c r="BQ18" s="73"/>
      <c r="BR18" s="73"/>
      <c r="BS18" s="73"/>
      <c r="BT18" s="73"/>
      <c r="BU18" s="73"/>
      <c r="BV18" s="73"/>
      <c r="BW18" s="73"/>
      <c r="BX18" s="73"/>
      <c r="BY18" s="73"/>
      <c r="BZ18" s="74"/>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2"/>
      <c r="BM19" s="73"/>
      <c r="BN19" s="73"/>
      <c r="BO19" s="73"/>
      <c r="BP19" s="73"/>
      <c r="BQ19" s="73"/>
      <c r="BR19" s="73"/>
      <c r="BS19" s="73"/>
      <c r="BT19" s="73"/>
      <c r="BU19" s="73"/>
      <c r="BV19" s="73"/>
      <c r="BW19" s="73"/>
      <c r="BX19" s="73"/>
      <c r="BY19" s="73"/>
      <c r="BZ19" s="74"/>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2"/>
      <c r="BM20" s="73"/>
      <c r="BN20" s="73"/>
      <c r="BO20" s="73"/>
      <c r="BP20" s="73"/>
      <c r="BQ20" s="73"/>
      <c r="BR20" s="73"/>
      <c r="BS20" s="73"/>
      <c r="BT20" s="73"/>
      <c r="BU20" s="73"/>
      <c r="BV20" s="73"/>
      <c r="BW20" s="73"/>
      <c r="BX20" s="73"/>
      <c r="BY20" s="73"/>
      <c r="BZ20" s="74"/>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2"/>
      <c r="BM21" s="73"/>
      <c r="BN21" s="73"/>
      <c r="BO21" s="73"/>
      <c r="BP21" s="73"/>
      <c r="BQ21" s="73"/>
      <c r="BR21" s="73"/>
      <c r="BS21" s="73"/>
      <c r="BT21" s="73"/>
      <c r="BU21" s="73"/>
      <c r="BV21" s="73"/>
      <c r="BW21" s="73"/>
      <c r="BX21" s="73"/>
      <c r="BY21" s="73"/>
      <c r="BZ21" s="74"/>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2"/>
      <c r="BM22" s="73"/>
      <c r="BN22" s="73"/>
      <c r="BO22" s="73"/>
      <c r="BP22" s="73"/>
      <c r="BQ22" s="73"/>
      <c r="BR22" s="73"/>
      <c r="BS22" s="73"/>
      <c r="BT22" s="73"/>
      <c r="BU22" s="73"/>
      <c r="BV22" s="73"/>
      <c r="BW22" s="73"/>
      <c r="BX22" s="73"/>
      <c r="BY22" s="73"/>
      <c r="BZ22" s="74"/>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2"/>
      <c r="BM23" s="73"/>
      <c r="BN23" s="73"/>
      <c r="BO23" s="73"/>
      <c r="BP23" s="73"/>
      <c r="BQ23" s="73"/>
      <c r="BR23" s="73"/>
      <c r="BS23" s="73"/>
      <c r="BT23" s="73"/>
      <c r="BU23" s="73"/>
      <c r="BV23" s="73"/>
      <c r="BW23" s="73"/>
      <c r="BX23" s="73"/>
      <c r="BY23" s="73"/>
      <c r="BZ23" s="74"/>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2"/>
      <c r="BM24" s="73"/>
      <c r="BN24" s="73"/>
      <c r="BO24" s="73"/>
      <c r="BP24" s="73"/>
      <c r="BQ24" s="73"/>
      <c r="BR24" s="73"/>
      <c r="BS24" s="73"/>
      <c r="BT24" s="73"/>
      <c r="BU24" s="73"/>
      <c r="BV24" s="73"/>
      <c r="BW24" s="73"/>
      <c r="BX24" s="73"/>
      <c r="BY24" s="73"/>
      <c r="BZ24" s="74"/>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2"/>
      <c r="BM25" s="73"/>
      <c r="BN25" s="73"/>
      <c r="BO25" s="73"/>
      <c r="BP25" s="73"/>
      <c r="BQ25" s="73"/>
      <c r="BR25" s="73"/>
      <c r="BS25" s="73"/>
      <c r="BT25" s="73"/>
      <c r="BU25" s="73"/>
      <c r="BV25" s="73"/>
      <c r="BW25" s="73"/>
      <c r="BX25" s="73"/>
      <c r="BY25" s="73"/>
      <c r="BZ25" s="74"/>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2"/>
      <c r="BM26" s="73"/>
      <c r="BN26" s="73"/>
      <c r="BO26" s="73"/>
      <c r="BP26" s="73"/>
      <c r="BQ26" s="73"/>
      <c r="BR26" s="73"/>
      <c r="BS26" s="73"/>
      <c r="BT26" s="73"/>
      <c r="BU26" s="73"/>
      <c r="BV26" s="73"/>
      <c r="BW26" s="73"/>
      <c r="BX26" s="73"/>
      <c r="BY26" s="73"/>
      <c r="BZ26" s="74"/>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2"/>
      <c r="BM27" s="73"/>
      <c r="BN27" s="73"/>
      <c r="BO27" s="73"/>
      <c r="BP27" s="73"/>
      <c r="BQ27" s="73"/>
      <c r="BR27" s="73"/>
      <c r="BS27" s="73"/>
      <c r="BT27" s="73"/>
      <c r="BU27" s="73"/>
      <c r="BV27" s="73"/>
      <c r="BW27" s="73"/>
      <c r="BX27" s="73"/>
      <c r="BY27" s="73"/>
      <c r="BZ27" s="74"/>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2"/>
      <c r="BM28" s="73"/>
      <c r="BN28" s="73"/>
      <c r="BO28" s="73"/>
      <c r="BP28" s="73"/>
      <c r="BQ28" s="73"/>
      <c r="BR28" s="73"/>
      <c r="BS28" s="73"/>
      <c r="BT28" s="73"/>
      <c r="BU28" s="73"/>
      <c r="BV28" s="73"/>
      <c r="BW28" s="73"/>
      <c r="BX28" s="73"/>
      <c r="BY28" s="73"/>
      <c r="BZ28" s="74"/>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2"/>
      <c r="BM29" s="73"/>
      <c r="BN29" s="73"/>
      <c r="BO29" s="73"/>
      <c r="BP29" s="73"/>
      <c r="BQ29" s="73"/>
      <c r="BR29" s="73"/>
      <c r="BS29" s="73"/>
      <c r="BT29" s="73"/>
      <c r="BU29" s="73"/>
      <c r="BV29" s="73"/>
      <c r="BW29" s="73"/>
      <c r="BX29" s="73"/>
      <c r="BY29" s="73"/>
      <c r="BZ29" s="74"/>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2"/>
      <c r="BM30" s="73"/>
      <c r="BN30" s="73"/>
      <c r="BO30" s="73"/>
      <c r="BP30" s="73"/>
      <c r="BQ30" s="73"/>
      <c r="BR30" s="73"/>
      <c r="BS30" s="73"/>
      <c r="BT30" s="73"/>
      <c r="BU30" s="73"/>
      <c r="BV30" s="73"/>
      <c r="BW30" s="73"/>
      <c r="BX30" s="73"/>
      <c r="BY30" s="73"/>
      <c r="BZ30" s="74"/>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2"/>
      <c r="BM31" s="73"/>
      <c r="BN31" s="73"/>
      <c r="BO31" s="73"/>
      <c r="BP31" s="73"/>
      <c r="BQ31" s="73"/>
      <c r="BR31" s="73"/>
      <c r="BS31" s="73"/>
      <c r="BT31" s="73"/>
      <c r="BU31" s="73"/>
      <c r="BV31" s="73"/>
      <c r="BW31" s="73"/>
      <c r="BX31" s="73"/>
      <c r="BY31" s="73"/>
      <c r="BZ31" s="74"/>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2"/>
      <c r="BM32" s="73"/>
      <c r="BN32" s="73"/>
      <c r="BO32" s="73"/>
      <c r="BP32" s="73"/>
      <c r="BQ32" s="73"/>
      <c r="BR32" s="73"/>
      <c r="BS32" s="73"/>
      <c r="BT32" s="73"/>
      <c r="BU32" s="73"/>
      <c r="BV32" s="73"/>
      <c r="BW32" s="73"/>
      <c r="BX32" s="73"/>
      <c r="BY32" s="73"/>
      <c r="BZ32" s="74"/>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2"/>
      <c r="BM33" s="73"/>
      <c r="BN33" s="73"/>
      <c r="BO33" s="73"/>
      <c r="BP33" s="73"/>
      <c r="BQ33" s="73"/>
      <c r="BR33" s="73"/>
      <c r="BS33" s="73"/>
      <c r="BT33" s="73"/>
      <c r="BU33" s="73"/>
      <c r="BV33" s="73"/>
      <c r="BW33" s="73"/>
      <c r="BX33" s="73"/>
      <c r="BY33" s="73"/>
      <c r="BZ33" s="74"/>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2"/>
      <c r="BM34" s="73"/>
      <c r="BN34" s="73"/>
      <c r="BO34" s="73"/>
      <c r="BP34" s="73"/>
      <c r="BQ34" s="73"/>
      <c r="BR34" s="73"/>
      <c r="BS34" s="73"/>
      <c r="BT34" s="73"/>
      <c r="BU34" s="73"/>
      <c r="BV34" s="73"/>
      <c r="BW34" s="73"/>
      <c r="BX34" s="73"/>
      <c r="BY34" s="73"/>
      <c r="BZ34" s="74"/>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2"/>
      <c r="BM35" s="73"/>
      <c r="BN35" s="73"/>
      <c r="BO35" s="73"/>
      <c r="BP35" s="73"/>
      <c r="BQ35" s="73"/>
      <c r="BR35" s="73"/>
      <c r="BS35" s="73"/>
      <c r="BT35" s="73"/>
      <c r="BU35" s="73"/>
      <c r="BV35" s="73"/>
      <c r="BW35" s="73"/>
      <c r="BX35" s="73"/>
      <c r="BY35" s="73"/>
      <c r="BZ35" s="74"/>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2"/>
      <c r="BM36" s="73"/>
      <c r="BN36" s="73"/>
      <c r="BO36" s="73"/>
      <c r="BP36" s="73"/>
      <c r="BQ36" s="73"/>
      <c r="BR36" s="73"/>
      <c r="BS36" s="73"/>
      <c r="BT36" s="73"/>
      <c r="BU36" s="73"/>
      <c r="BV36" s="73"/>
      <c r="BW36" s="73"/>
      <c r="BX36" s="73"/>
      <c r="BY36" s="73"/>
      <c r="BZ36" s="74"/>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2"/>
      <c r="BM37" s="73"/>
      <c r="BN37" s="73"/>
      <c r="BO37" s="73"/>
      <c r="BP37" s="73"/>
      <c r="BQ37" s="73"/>
      <c r="BR37" s="73"/>
      <c r="BS37" s="73"/>
      <c r="BT37" s="73"/>
      <c r="BU37" s="73"/>
      <c r="BV37" s="73"/>
      <c r="BW37" s="73"/>
      <c r="BX37" s="73"/>
      <c r="BY37" s="73"/>
      <c r="BZ37" s="74"/>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2"/>
      <c r="BM38" s="73"/>
      <c r="BN38" s="73"/>
      <c r="BO38" s="73"/>
      <c r="BP38" s="73"/>
      <c r="BQ38" s="73"/>
      <c r="BR38" s="73"/>
      <c r="BS38" s="73"/>
      <c r="BT38" s="73"/>
      <c r="BU38" s="73"/>
      <c r="BV38" s="73"/>
      <c r="BW38" s="73"/>
      <c r="BX38" s="73"/>
      <c r="BY38" s="73"/>
      <c r="BZ38" s="74"/>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2"/>
      <c r="BM39" s="73"/>
      <c r="BN39" s="73"/>
      <c r="BO39" s="73"/>
      <c r="BP39" s="73"/>
      <c r="BQ39" s="73"/>
      <c r="BR39" s="73"/>
      <c r="BS39" s="73"/>
      <c r="BT39" s="73"/>
      <c r="BU39" s="73"/>
      <c r="BV39" s="73"/>
      <c r="BW39" s="73"/>
      <c r="BX39" s="73"/>
      <c r="BY39" s="73"/>
      <c r="BZ39" s="74"/>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2"/>
      <c r="BM40" s="73"/>
      <c r="BN40" s="73"/>
      <c r="BO40" s="73"/>
      <c r="BP40" s="73"/>
      <c r="BQ40" s="73"/>
      <c r="BR40" s="73"/>
      <c r="BS40" s="73"/>
      <c r="BT40" s="73"/>
      <c r="BU40" s="73"/>
      <c r="BV40" s="73"/>
      <c r="BW40" s="73"/>
      <c r="BX40" s="73"/>
      <c r="BY40" s="73"/>
      <c r="BZ40" s="74"/>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2"/>
      <c r="BM41" s="73"/>
      <c r="BN41" s="73"/>
      <c r="BO41" s="73"/>
      <c r="BP41" s="73"/>
      <c r="BQ41" s="73"/>
      <c r="BR41" s="73"/>
      <c r="BS41" s="73"/>
      <c r="BT41" s="73"/>
      <c r="BU41" s="73"/>
      <c r="BV41" s="73"/>
      <c r="BW41" s="73"/>
      <c r="BX41" s="73"/>
      <c r="BY41" s="73"/>
      <c r="BZ41" s="74"/>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2"/>
      <c r="BM42" s="73"/>
      <c r="BN42" s="73"/>
      <c r="BO42" s="73"/>
      <c r="BP42" s="73"/>
      <c r="BQ42" s="73"/>
      <c r="BR42" s="73"/>
      <c r="BS42" s="73"/>
      <c r="BT42" s="73"/>
      <c r="BU42" s="73"/>
      <c r="BV42" s="73"/>
      <c r="BW42" s="73"/>
      <c r="BX42" s="73"/>
      <c r="BY42" s="73"/>
      <c r="BZ42" s="74"/>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2"/>
      <c r="BM43" s="73"/>
      <c r="BN43" s="73"/>
      <c r="BO43" s="73"/>
      <c r="BP43" s="73"/>
      <c r="BQ43" s="73"/>
      <c r="BR43" s="73"/>
      <c r="BS43" s="73"/>
      <c r="BT43" s="73"/>
      <c r="BU43" s="73"/>
      <c r="BV43" s="73"/>
      <c r="BW43" s="73"/>
      <c r="BX43" s="73"/>
      <c r="BY43" s="73"/>
      <c r="BZ43" s="74"/>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2" t="s">
        <v>106</v>
      </c>
      <c r="BM47" s="73"/>
      <c r="BN47" s="73"/>
      <c r="BO47" s="73"/>
      <c r="BP47" s="73"/>
      <c r="BQ47" s="73"/>
      <c r="BR47" s="73"/>
      <c r="BS47" s="73"/>
      <c r="BT47" s="73"/>
      <c r="BU47" s="73"/>
      <c r="BV47" s="73"/>
      <c r="BW47" s="73"/>
      <c r="BX47" s="73"/>
      <c r="BY47" s="73"/>
      <c r="BZ47" s="74"/>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2"/>
      <c r="BM48" s="73"/>
      <c r="BN48" s="73"/>
      <c r="BO48" s="73"/>
      <c r="BP48" s="73"/>
      <c r="BQ48" s="73"/>
      <c r="BR48" s="73"/>
      <c r="BS48" s="73"/>
      <c r="BT48" s="73"/>
      <c r="BU48" s="73"/>
      <c r="BV48" s="73"/>
      <c r="BW48" s="73"/>
      <c r="BX48" s="73"/>
      <c r="BY48" s="73"/>
      <c r="BZ48" s="74"/>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2"/>
      <c r="BM49" s="73"/>
      <c r="BN49" s="73"/>
      <c r="BO49" s="73"/>
      <c r="BP49" s="73"/>
      <c r="BQ49" s="73"/>
      <c r="BR49" s="73"/>
      <c r="BS49" s="73"/>
      <c r="BT49" s="73"/>
      <c r="BU49" s="73"/>
      <c r="BV49" s="73"/>
      <c r="BW49" s="73"/>
      <c r="BX49" s="73"/>
      <c r="BY49" s="73"/>
      <c r="BZ49" s="74"/>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2"/>
      <c r="BM50" s="73"/>
      <c r="BN50" s="73"/>
      <c r="BO50" s="73"/>
      <c r="BP50" s="73"/>
      <c r="BQ50" s="73"/>
      <c r="BR50" s="73"/>
      <c r="BS50" s="73"/>
      <c r="BT50" s="73"/>
      <c r="BU50" s="73"/>
      <c r="BV50" s="73"/>
      <c r="BW50" s="73"/>
      <c r="BX50" s="73"/>
      <c r="BY50" s="73"/>
      <c r="BZ50" s="74"/>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2"/>
      <c r="BM51" s="73"/>
      <c r="BN51" s="73"/>
      <c r="BO51" s="73"/>
      <c r="BP51" s="73"/>
      <c r="BQ51" s="73"/>
      <c r="BR51" s="73"/>
      <c r="BS51" s="73"/>
      <c r="BT51" s="73"/>
      <c r="BU51" s="73"/>
      <c r="BV51" s="73"/>
      <c r="BW51" s="73"/>
      <c r="BX51" s="73"/>
      <c r="BY51" s="73"/>
      <c r="BZ51" s="74"/>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2"/>
      <c r="BM52" s="73"/>
      <c r="BN52" s="73"/>
      <c r="BO52" s="73"/>
      <c r="BP52" s="73"/>
      <c r="BQ52" s="73"/>
      <c r="BR52" s="73"/>
      <c r="BS52" s="73"/>
      <c r="BT52" s="73"/>
      <c r="BU52" s="73"/>
      <c r="BV52" s="73"/>
      <c r="BW52" s="73"/>
      <c r="BX52" s="73"/>
      <c r="BY52" s="73"/>
      <c r="BZ52" s="74"/>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2"/>
      <c r="BM53" s="73"/>
      <c r="BN53" s="73"/>
      <c r="BO53" s="73"/>
      <c r="BP53" s="73"/>
      <c r="BQ53" s="73"/>
      <c r="BR53" s="73"/>
      <c r="BS53" s="73"/>
      <c r="BT53" s="73"/>
      <c r="BU53" s="73"/>
      <c r="BV53" s="73"/>
      <c r="BW53" s="73"/>
      <c r="BX53" s="73"/>
      <c r="BY53" s="73"/>
      <c r="BZ53" s="74"/>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2"/>
      <c r="BM54" s="73"/>
      <c r="BN54" s="73"/>
      <c r="BO54" s="73"/>
      <c r="BP54" s="73"/>
      <c r="BQ54" s="73"/>
      <c r="BR54" s="73"/>
      <c r="BS54" s="73"/>
      <c r="BT54" s="73"/>
      <c r="BU54" s="73"/>
      <c r="BV54" s="73"/>
      <c r="BW54" s="73"/>
      <c r="BX54" s="73"/>
      <c r="BY54" s="73"/>
      <c r="BZ54" s="74"/>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2"/>
      <c r="BM55" s="73"/>
      <c r="BN55" s="73"/>
      <c r="BO55" s="73"/>
      <c r="BP55" s="73"/>
      <c r="BQ55" s="73"/>
      <c r="BR55" s="73"/>
      <c r="BS55" s="73"/>
      <c r="BT55" s="73"/>
      <c r="BU55" s="73"/>
      <c r="BV55" s="73"/>
      <c r="BW55" s="73"/>
      <c r="BX55" s="73"/>
      <c r="BY55" s="73"/>
      <c r="BZ55" s="74"/>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2"/>
      <c r="BM56" s="73"/>
      <c r="BN56" s="73"/>
      <c r="BO56" s="73"/>
      <c r="BP56" s="73"/>
      <c r="BQ56" s="73"/>
      <c r="BR56" s="73"/>
      <c r="BS56" s="73"/>
      <c r="BT56" s="73"/>
      <c r="BU56" s="73"/>
      <c r="BV56" s="73"/>
      <c r="BW56" s="73"/>
      <c r="BX56" s="73"/>
      <c r="BY56" s="73"/>
      <c r="BZ56" s="74"/>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2"/>
      <c r="BM57" s="73"/>
      <c r="BN57" s="73"/>
      <c r="BO57" s="73"/>
      <c r="BP57" s="73"/>
      <c r="BQ57" s="73"/>
      <c r="BR57" s="73"/>
      <c r="BS57" s="73"/>
      <c r="BT57" s="73"/>
      <c r="BU57" s="73"/>
      <c r="BV57" s="73"/>
      <c r="BW57" s="73"/>
      <c r="BX57" s="73"/>
      <c r="BY57" s="73"/>
      <c r="BZ57" s="74"/>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2"/>
      <c r="BM58" s="73"/>
      <c r="BN58" s="73"/>
      <c r="BO58" s="73"/>
      <c r="BP58" s="73"/>
      <c r="BQ58" s="73"/>
      <c r="BR58" s="73"/>
      <c r="BS58" s="73"/>
      <c r="BT58" s="73"/>
      <c r="BU58" s="73"/>
      <c r="BV58" s="73"/>
      <c r="BW58" s="73"/>
      <c r="BX58" s="73"/>
      <c r="BY58" s="73"/>
      <c r="BZ58" s="7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2"/>
      <c r="BM59" s="73"/>
      <c r="BN59" s="73"/>
      <c r="BO59" s="73"/>
      <c r="BP59" s="73"/>
      <c r="BQ59" s="73"/>
      <c r="BR59" s="73"/>
      <c r="BS59" s="73"/>
      <c r="BT59" s="73"/>
      <c r="BU59" s="73"/>
      <c r="BV59" s="73"/>
      <c r="BW59" s="73"/>
      <c r="BX59" s="73"/>
      <c r="BY59" s="73"/>
      <c r="BZ59" s="74"/>
    </row>
    <row r="60" spans="1:78" ht="13.5" customHeight="1" x14ac:dyDescent="0.15">
      <c r="A60" s="2"/>
      <c r="B60" s="83" t="s">
        <v>27</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5"/>
      <c r="BK60" s="2"/>
      <c r="BL60" s="72"/>
      <c r="BM60" s="73"/>
      <c r="BN60" s="73"/>
      <c r="BO60" s="73"/>
      <c r="BP60" s="73"/>
      <c r="BQ60" s="73"/>
      <c r="BR60" s="73"/>
      <c r="BS60" s="73"/>
      <c r="BT60" s="73"/>
      <c r="BU60" s="73"/>
      <c r="BV60" s="73"/>
      <c r="BW60" s="73"/>
      <c r="BX60" s="73"/>
      <c r="BY60" s="73"/>
      <c r="BZ60" s="74"/>
    </row>
    <row r="61" spans="1:78" ht="13.5" customHeight="1" x14ac:dyDescent="0.15">
      <c r="A61" s="2"/>
      <c r="B61" s="83"/>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5"/>
      <c r="BK61" s="2"/>
      <c r="BL61" s="72"/>
      <c r="BM61" s="73"/>
      <c r="BN61" s="73"/>
      <c r="BO61" s="73"/>
      <c r="BP61" s="73"/>
      <c r="BQ61" s="73"/>
      <c r="BR61" s="73"/>
      <c r="BS61" s="73"/>
      <c r="BT61" s="73"/>
      <c r="BU61" s="73"/>
      <c r="BV61" s="73"/>
      <c r="BW61" s="73"/>
      <c r="BX61" s="73"/>
      <c r="BY61" s="73"/>
      <c r="BZ61" s="74"/>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2"/>
      <c r="BM62" s="73"/>
      <c r="BN62" s="73"/>
      <c r="BO62" s="73"/>
      <c r="BP62" s="73"/>
      <c r="BQ62" s="73"/>
      <c r="BR62" s="73"/>
      <c r="BS62" s="73"/>
      <c r="BT62" s="73"/>
      <c r="BU62" s="73"/>
      <c r="BV62" s="73"/>
      <c r="BW62" s="73"/>
      <c r="BX62" s="73"/>
      <c r="BY62" s="73"/>
      <c r="BZ62" s="74"/>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2" t="s">
        <v>107</v>
      </c>
      <c r="BM66" s="73"/>
      <c r="BN66" s="73"/>
      <c r="BO66" s="73"/>
      <c r="BP66" s="73"/>
      <c r="BQ66" s="73"/>
      <c r="BR66" s="73"/>
      <c r="BS66" s="73"/>
      <c r="BT66" s="73"/>
      <c r="BU66" s="73"/>
      <c r="BV66" s="73"/>
      <c r="BW66" s="73"/>
      <c r="BX66" s="73"/>
      <c r="BY66" s="73"/>
      <c r="BZ66" s="74"/>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2"/>
      <c r="BM67" s="73"/>
      <c r="BN67" s="73"/>
      <c r="BO67" s="73"/>
      <c r="BP67" s="73"/>
      <c r="BQ67" s="73"/>
      <c r="BR67" s="73"/>
      <c r="BS67" s="73"/>
      <c r="BT67" s="73"/>
      <c r="BU67" s="73"/>
      <c r="BV67" s="73"/>
      <c r="BW67" s="73"/>
      <c r="BX67" s="73"/>
      <c r="BY67" s="73"/>
      <c r="BZ67" s="74"/>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2"/>
      <c r="BM68" s="73"/>
      <c r="BN68" s="73"/>
      <c r="BO68" s="73"/>
      <c r="BP68" s="73"/>
      <c r="BQ68" s="73"/>
      <c r="BR68" s="73"/>
      <c r="BS68" s="73"/>
      <c r="BT68" s="73"/>
      <c r="BU68" s="73"/>
      <c r="BV68" s="73"/>
      <c r="BW68" s="73"/>
      <c r="BX68" s="73"/>
      <c r="BY68" s="73"/>
      <c r="BZ68" s="74"/>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2"/>
      <c r="BM69" s="73"/>
      <c r="BN69" s="73"/>
      <c r="BO69" s="73"/>
      <c r="BP69" s="73"/>
      <c r="BQ69" s="73"/>
      <c r="BR69" s="73"/>
      <c r="BS69" s="73"/>
      <c r="BT69" s="73"/>
      <c r="BU69" s="73"/>
      <c r="BV69" s="73"/>
      <c r="BW69" s="73"/>
      <c r="BX69" s="73"/>
      <c r="BY69" s="73"/>
      <c r="BZ69" s="74"/>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2"/>
      <c r="BM70" s="73"/>
      <c r="BN70" s="73"/>
      <c r="BO70" s="73"/>
      <c r="BP70" s="73"/>
      <c r="BQ70" s="73"/>
      <c r="BR70" s="73"/>
      <c r="BS70" s="73"/>
      <c r="BT70" s="73"/>
      <c r="BU70" s="73"/>
      <c r="BV70" s="73"/>
      <c r="BW70" s="73"/>
      <c r="BX70" s="73"/>
      <c r="BY70" s="73"/>
      <c r="BZ70" s="74"/>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2"/>
      <c r="BM71" s="73"/>
      <c r="BN71" s="73"/>
      <c r="BO71" s="73"/>
      <c r="BP71" s="73"/>
      <c r="BQ71" s="73"/>
      <c r="BR71" s="73"/>
      <c r="BS71" s="73"/>
      <c r="BT71" s="73"/>
      <c r="BU71" s="73"/>
      <c r="BV71" s="73"/>
      <c r="BW71" s="73"/>
      <c r="BX71" s="73"/>
      <c r="BY71" s="73"/>
      <c r="BZ71" s="74"/>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2"/>
      <c r="BM72" s="73"/>
      <c r="BN72" s="73"/>
      <c r="BO72" s="73"/>
      <c r="BP72" s="73"/>
      <c r="BQ72" s="73"/>
      <c r="BR72" s="73"/>
      <c r="BS72" s="73"/>
      <c r="BT72" s="73"/>
      <c r="BU72" s="73"/>
      <c r="BV72" s="73"/>
      <c r="BW72" s="73"/>
      <c r="BX72" s="73"/>
      <c r="BY72" s="73"/>
      <c r="BZ72" s="74"/>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2"/>
      <c r="BM73" s="73"/>
      <c r="BN73" s="73"/>
      <c r="BO73" s="73"/>
      <c r="BP73" s="73"/>
      <c r="BQ73" s="73"/>
      <c r="BR73" s="73"/>
      <c r="BS73" s="73"/>
      <c r="BT73" s="73"/>
      <c r="BU73" s="73"/>
      <c r="BV73" s="73"/>
      <c r="BW73" s="73"/>
      <c r="BX73" s="73"/>
      <c r="BY73" s="73"/>
      <c r="BZ73" s="74"/>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2"/>
      <c r="BM74" s="73"/>
      <c r="BN74" s="73"/>
      <c r="BO74" s="73"/>
      <c r="BP74" s="73"/>
      <c r="BQ74" s="73"/>
      <c r="BR74" s="73"/>
      <c r="BS74" s="73"/>
      <c r="BT74" s="73"/>
      <c r="BU74" s="73"/>
      <c r="BV74" s="73"/>
      <c r="BW74" s="73"/>
      <c r="BX74" s="73"/>
      <c r="BY74" s="73"/>
      <c r="BZ74" s="74"/>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2"/>
      <c r="BM75" s="73"/>
      <c r="BN75" s="73"/>
      <c r="BO75" s="73"/>
      <c r="BP75" s="73"/>
      <c r="BQ75" s="73"/>
      <c r="BR75" s="73"/>
      <c r="BS75" s="73"/>
      <c r="BT75" s="73"/>
      <c r="BU75" s="73"/>
      <c r="BV75" s="73"/>
      <c r="BW75" s="73"/>
      <c r="BX75" s="73"/>
      <c r="BY75" s="73"/>
      <c r="BZ75" s="74"/>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2"/>
      <c r="BM76" s="73"/>
      <c r="BN76" s="73"/>
      <c r="BO76" s="73"/>
      <c r="BP76" s="73"/>
      <c r="BQ76" s="73"/>
      <c r="BR76" s="73"/>
      <c r="BS76" s="73"/>
      <c r="BT76" s="73"/>
      <c r="BU76" s="73"/>
      <c r="BV76" s="73"/>
      <c r="BW76" s="73"/>
      <c r="BX76" s="73"/>
      <c r="BY76" s="73"/>
      <c r="BZ76" s="74"/>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2"/>
      <c r="BM77" s="73"/>
      <c r="BN77" s="73"/>
      <c r="BO77" s="73"/>
      <c r="BP77" s="73"/>
      <c r="BQ77" s="73"/>
      <c r="BR77" s="73"/>
      <c r="BS77" s="73"/>
      <c r="BT77" s="73"/>
      <c r="BU77" s="73"/>
      <c r="BV77" s="73"/>
      <c r="BW77" s="73"/>
      <c r="BX77" s="73"/>
      <c r="BY77" s="73"/>
      <c r="BZ77" s="74"/>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2"/>
      <c r="BM78" s="73"/>
      <c r="BN78" s="73"/>
      <c r="BO78" s="73"/>
      <c r="BP78" s="73"/>
      <c r="BQ78" s="73"/>
      <c r="BR78" s="73"/>
      <c r="BS78" s="73"/>
      <c r="BT78" s="73"/>
      <c r="BU78" s="73"/>
      <c r="BV78" s="73"/>
      <c r="BW78" s="73"/>
      <c r="BX78" s="73"/>
      <c r="BY78" s="73"/>
      <c r="BZ78" s="74"/>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2"/>
      <c r="BM79" s="73"/>
      <c r="BN79" s="73"/>
      <c r="BO79" s="73"/>
      <c r="BP79" s="73"/>
      <c r="BQ79" s="73"/>
      <c r="BR79" s="73"/>
      <c r="BS79" s="73"/>
      <c r="BT79" s="73"/>
      <c r="BU79" s="73"/>
      <c r="BV79" s="73"/>
      <c r="BW79" s="73"/>
      <c r="BX79" s="73"/>
      <c r="BY79" s="73"/>
      <c r="BZ79" s="74"/>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2"/>
      <c r="BM80" s="73"/>
      <c r="BN80" s="73"/>
      <c r="BO80" s="73"/>
      <c r="BP80" s="73"/>
      <c r="BQ80" s="73"/>
      <c r="BR80" s="73"/>
      <c r="BS80" s="73"/>
      <c r="BT80" s="73"/>
      <c r="BU80" s="73"/>
      <c r="BV80" s="73"/>
      <c r="BW80" s="73"/>
      <c r="BX80" s="73"/>
      <c r="BY80" s="73"/>
      <c r="BZ80" s="74"/>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2"/>
      <c r="BM81" s="73"/>
      <c r="BN81" s="73"/>
      <c r="BO81" s="73"/>
      <c r="BP81" s="73"/>
      <c r="BQ81" s="73"/>
      <c r="BR81" s="73"/>
      <c r="BS81" s="73"/>
      <c r="BT81" s="73"/>
      <c r="BU81" s="73"/>
      <c r="BV81" s="73"/>
      <c r="BW81" s="73"/>
      <c r="BX81" s="73"/>
      <c r="BY81" s="73"/>
      <c r="BZ81" s="7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5"/>
      <c r="BM82" s="76"/>
      <c r="BN82" s="76"/>
      <c r="BO82" s="76"/>
      <c r="BP82" s="76"/>
      <c r="BQ82" s="76"/>
      <c r="BR82" s="76"/>
      <c r="BS82" s="76"/>
      <c r="BT82" s="76"/>
      <c r="BU82" s="76"/>
      <c r="BV82" s="76"/>
      <c r="BW82" s="76"/>
      <c r="BX82" s="76"/>
      <c r="BY82" s="76"/>
      <c r="BZ82" s="7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29rU0jykjwkDKLB/UxSTwSrA1dBVBiS6lVewt/cf5Vkb7uaDXa884o4eii5Z6Jc9k3NoxStY2NDfrjxt4XHK1w==" saltValue="2wSsCJmxyU2V3Yn740w5Yg=="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242021</v>
      </c>
      <c r="D6" s="34">
        <f t="shared" si="3"/>
        <v>46</v>
      </c>
      <c r="E6" s="34">
        <f t="shared" si="3"/>
        <v>1</v>
      </c>
      <c r="F6" s="34">
        <f t="shared" si="3"/>
        <v>0</v>
      </c>
      <c r="G6" s="34">
        <f t="shared" si="3"/>
        <v>1</v>
      </c>
      <c r="H6" s="34" t="str">
        <f t="shared" si="3"/>
        <v>三重県　四日市市</v>
      </c>
      <c r="I6" s="34" t="str">
        <f t="shared" si="3"/>
        <v>法適用</v>
      </c>
      <c r="J6" s="34" t="str">
        <f t="shared" si="3"/>
        <v>水道事業</v>
      </c>
      <c r="K6" s="34" t="str">
        <f t="shared" si="3"/>
        <v>末端給水事業</v>
      </c>
      <c r="L6" s="34" t="str">
        <f t="shared" si="3"/>
        <v>A1</v>
      </c>
      <c r="M6" s="34" t="str">
        <f t="shared" si="3"/>
        <v>自治体職員</v>
      </c>
      <c r="N6" s="35" t="str">
        <f t="shared" si="3"/>
        <v>-</v>
      </c>
      <c r="O6" s="35">
        <f t="shared" si="3"/>
        <v>65.989999999999995</v>
      </c>
      <c r="P6" s="35">
        <f t="shared" si="3"/>
        <v>99.99</v>
      </c>
      <c r="Q6" s="35">
        <f t="shared" si="3"/>
        <v>2365</v>
      </c>
      <c r="R6" s="35">
        <f t="shared" si="3"/>
        <v>312168</v>
      </c>
      <c r="S6" s="35">
        <f t="shared" si="3"/>
        <v>206.45</v>
      </c>
      <c r="T6" s="35">
        <f t="shared" si="3"/>
        <v>1512.08</v>
      </c>
      <c r="U6" s="35">
        <f t="shared" si="3"/>
        <v>311395</v>
      </c>
      <c r="V6" s="35">
        <f t="shared" si="3"/>
        <v>199.04</v>
      </c>
      <c r="W6" s="35">
        <f t="shared" si="3"/>
        <v>1564.48</v>
      </c>
      <c r="X6" s="36">
        <f>IF(X7="",NA(),X7)</f>
        <v>111.19</v>
      </c>
      <c r="Y6" s="36">
        <f t="shared" ref="Y6:AG6" si="4">IF(Y7="",NA(),Y7)</f>
        <v>122.43</v>
      </c>
      <c r="Z6" s="36">
        <f t="shared" si="4"/>
        <v>122.89</v>
      </c>
      <c r="AA6" s="36">
        <f t="shared" si="4"/>
        <v>123.82</v>
      </c>
      <c r="AB6" s="36">
        <f t="shared" si="4"/>
        <v>122.47</v>
      </c>
      <c r="AC6" s="36">
        <f t="shared" si="4"/>
        <v>114.44</v>
      </c>
      <c r="AD6" s="36">
        <f t="shared" si="4"/>
        <v>115.21</v>
      </c>
      <c r="AE6" s="36">
        <f t="shared" si="4"/>
        <v>117.25</v>
      </c>
      <c r="AF6" s="36">
        <f t="shared" si="4"/>
        <v>116.77</v>
      </c>
      <c r="AG6" s="36">
        <f t="shared" si="4"/>
        <v>115.41</v>
      </c>
      <c r="AH6" s="35" t="str">
        <f>IF(AH7="","",IF(AH7="-","【-】","【"&amp;SUBSTITUTE(TEXT(AH7,"#,##0.00"),"-","△")&amp;"】"))</f>
        <v>【112.83】</v>
      </c>
      <c r="AI6" s="35">
        <f>IF(AI7="",NA(),AI7)</f>
        <v>0</v>
      </c>
      <c r="AJ6" s="35">
        <f t="shared" ref="AJ6:AR6" si="5">IF(AJ7="",NA(),AJ7)</f>
        <v>0</v>
      </c>
      <c r="AK6" s="35">
        <f t="shared" si="5"/>
        <v>0</v>
      </c>
      <c r="AL6" s="35">
        <f t="shared" si="5"/>
        <v>0</v>
      </c>
      <c r="AM6" s="35">
        <f t="shared" si="5"/>
        <v>0</v>
      </c>
      <c r="AN6" s="35">
        <f t="shared" si="5"/>
        <v>0</v>
      </c>
      <c r="AO6" s="36">
        <f t="shared" si="5"/>
        <v>0.71</v>
      </c>
      <c r="AP6" s="35">
        <f t="shared" si="5"/>
        <v>0</v>
      </c>
      <c r="AQ6" s="35">
        <f t="shared" si="5"/>
        <v>0</v>
      </c>
      <c r="AR6" s="35">
        <f t="shared" si="5"/>
        <v>0</v>
      </c>
      <c r="AS6" s="35" t="str">
        <f>IF(AS7="","",IF(AS7="-","【-】","【"&amp;SUBSTITUTE(TEXT(AS7,"#,##0.00"),"-","△")&amp;"】"))</f>
        <v>【1.05】</v>
      </c>
      <c r="AT6" s="36">
        <f>IF(AT7="",NA(),AT7)</f>
        <v>251.72</v>
      </c>
      <c r="AU6" s="36">
        <f t="shared" ref="AU6:BC6" si="6">IF(AU7="",NA(),AU7)</f>
        <v>236.93</v>
      </c>
      <c r="AV6" s="36">
        <f t="shared" si="6"/>
        <v>215.21</v>
      </c>
      <c r="AW6" s="36">
        <f t="shared" si="6"/>
        <v>225.23</v>
      </c>
      <c r="AX6" s="36">
        <f t="shared" si="6"/>
        <v>266.39</v>
      </c>
      <c r="AY6" s="36">
        <f t="shared" si="6"/>
        <v>240.81</v>
      </c>
      <c r="AZ6" s="36">
        <f t="shared" si="6"/>
        <v>241.71</v>
      </c>
      <c r="BA6" s="36">
        <f t="shared" si="6"/>
        <v>249.08</v>
      </c>
      <c r="BB6" s="36">
        <f t="shared" si="6"/>
        <v>254.05</v>
      </c>
      <c r="BC6" s="36">
        <f t="shared" si="6"/>
        <v>258.22000000000003</v>
      </c>
      <c r="BD6" s="35" t="str">
        <f>IF(BD7="","",IF(BD7="-","【-】","【"&amp;SUBSTITUTE(TEXT(BD7,"#,##0.00"),"-","△")&amp;"】"))</f>
        <v>【261.93】</v>
      </c>
      <c r="BE6" s="36">
        <f>IF(BE7="",NA(),BE7)</f>
        <v>233.41</v>
      </c>
      <c r="BF6" s="36">
        <f t="shared" ref="BF6:BN6" si="7">IF(BF7="",NA(),BF7)</f>
        <v>226.01</v>
      </c>
      <c r="BG6" s="36">
        <f t="shared" si="7"/>
        <v>216.28</v>
      </c>
      <c r="BH6" s="36">
        <f t="shared" si="7"/>
        <v>204.39</v>
      </c>
      <c r="BI6" s="36">
        <f t="shared" si="7"/>
        <v>200.77</v>
      </c>
      <c r="BJ6" s="36">
        <f t="shared" si="7"/>
        <v>283.10000000000002</v>
      </c>
      <c r="BK6" s="36">
        <f t="shared" si="7"/>
        <v>274.14</v>
      </c>
      <c r="BL6" s="36">
        <f t="shared" si="7"/>
        <v>266.66000000000003</v>
      </c>
      <c r="BM6" s="36">
        <f t="shared" si="7"/>
        <v>258.63</v>
      </c>
      <c r="BN6" s="36">
        <f t="shared" si="7"/>
        <v>255.12</v>
      </c>
      <c r="BO6" s="35" t="str">
        <f>IF(BO7="","",IF(BO7="-","【-】","【"&amp;SUBSTITUTE(TEXT(BO7,"#,##0.00"),"-","△")&amp;"】"))</f>
        <v>【270.46】</v>
      </c>
      <c r="BP6" s="36">
        <f>IF(BP7="",NA(),BP7)</f>
        <v>104.64</v>
      </c>
      <c r="BQ6" s="36">
        <f t="shared" ref="BQ6:BY6" si="8">IF(BQ7="",NA(),BQ7)</f>
        <v>116.72</v>
      </c>
      <c r="BR6" s="36">
        <f t="shared" si="8"/>
        <v>116.28</v>
      </c>
      <c r="BS6" s="36">
        <f t="shared" si="8"/>
        <v>116.69</v>
      </c>
      <c r="BT6" s="36">
        <f t="shared" si="8"/>
        <v>113.87</v>
      </c>
      <c r="BU6" s="36">
        <f t="shared" si="8"/>
        <v>107.74</v>
      </c>
      <c r="BV6" s="36">
        <f t="shared" si="8"/>
        <v>108.81</v>
      </c>
      <c r="BW6" s="36">
        <f t="shared" si="8"/>
        <v>110.87</v>
      </c>
      <c r="BX6" s="36">
        <f t="shared" si="8"/>
        <v>110.3</v>
      </c>
      <c r="BY6" s="36">
        <f t="shared" si="8"/>
        <v>109.12</v>
      </c>
      <c r="BZ6" s="35" t="str">
        <f>IF(BZ7="","",IF(BZ7="-","【-】","【"&amp;SUBSTITUTE(TEXT(BZ7,"#,##0.00"),"-","△")&amp;"】"))</f>
        <v>【103.91】</v>
      </c>
      <c r="CA6" s="36">
        <f>IF(CA7="",NA(),CA7)</f>
        <v>176.35</v>
      </c>
      <c r="CB6" s="36">
        <f t="shared" ref="CB6:CJ6" si="9">IF(CB7="",NA(),CB7)</f>
        <v>157.69</v>
      </c>
      <c r="CC6" s="36">
        <f t="shared" si="9"/>
        <v>158.69</v>
      </c>
      <c r="CD6" s="36">
        <f t="shared" si="9"/>
        <v>158.68</v>
      </c>
      <c r="CE6" s="36">
        <f t="shared" si="9"/>
        <v>162.56</v>
      </c>
      <c r="CF6" s="36">
        <f t="shared" si="9"/>
        <v>154.33000000000001</v>
      </c>
      <c r="CG6" s="36">
        <f t="shared" si="9"/>
        <v>152.94999999999999</v>
      </c>
      <c r="CH6" s="36">
        <f t="shared" si="9"/>
        <v>150.54</v>
      </c>
      <c r="CI6" s="36">
        <f t="shared" si="9"/>
        <v>151.85</v>
      </c>
      <c r="CJ6" s="36">
        <f t="shared" si="9"/>
        <v>153.88</v>
      </c>
      <c r="CK6" s="35" t="str">
        <f>IF(CK7="","",IF(CK7="-","【-】","【"&amp;SUBSTITUTE(TEXT(CK7,"#,##0.00"),"-","△")&amp;"】"))</f>
        <v>【167.11】</v>
      </c>
      <c r="CL6" s="36">
        <f>IF(CL7="",NA(),CL7)</f>
        <v>59.57</v>
      </c>
      <c r="CM6" s="36">
        <f t="shared" ref="CM6:CU6" si="10">IF(CM7="",NA(),CM7)</f>
        <v>59.26</v>
      </c>
      <c r="CN6" s="36">
        <f t="shared" si="10"/>
        <v>59.17</v>
      </c>
      <c r="CO6" s="36">
        <f t="shared" si="10"/>
        <v>60.05</v>
      </c>
      <c r="CP6" s="36">
        <f t="shared" si="10"/>
        <v>60</v>
      </c>
      <c r="CQ6" s="36">
        <f t="shared" si="10"/>
        <v>63.25</v>
      </c>
      <c r="CR6" s="36">
        <f t="shared" si="10"/>
        <v>63.03</v>
      </c>
      <c r="CS6" s="36">
        <f t="shared" si="10"/>
        <v>63.18</v>
      </c>
      <c r="CT6" s="36">
        <f t="shared" si="10"/>
        <v>63.54</v>
      </c>
      <c r="CU6" s="36">
        <f t="shared" si="10"/>
        <v>63.53</v>
      </c>
      <c r="CV6" s="35" t="str">
        <f>IF(CV7="","",IF(CV7="-","【-】","【"&amp;SUBSTITUTE(TEXT(CV7,"#,##0.00"),"-","△")&amp;"】"))</f>
        <v>【60.27】</v>
      </c>
      <c r="CW6" s="36">
        <f>IF(CW7="",NA(),CW7)</f>
        <v>89.74</v>
      </c>
      <c r="CX6" s="36">
        <f t="shared" ref="CX6:DF6" si="11">IF(CX7="",NA(),CX7)</f>
        <v>90.03</v>
      </c>
      <c r="CY6" s="36">
        <f t="shared" si="11"/>
        <v>90.95</v>
      </c>
      <c r="CZ6" s="36">
        <f t="shared" si="11"/>
        <v>90.13</v>
      </c>
      <c r="DA6" s="36">
        <f t="shared" si="11"/>
        <v>89.98</v>
      </c>
      <c r="DB6" s="36">
        <f t="shared" si="11"/>
        <v>91.07</v>
      </c>
      <c r="DC6" s="36">
        <f t="shared" si="11"/>
        <v>91.21</v>
      </c>
      <c r="DD6" s="36">
        <f t="shared" si="11"/>
        <v>91.6</v>
      </c>
      <c r="DE6" s="36">
        <f t="shared" si="11"/>
        <v>91.48</v>
      </c>
      <c r="DF6" s="36">
        <f t="shared" si="11"/>
        <v>91.58</v>
      </c>
      <c r="DG6" s="35" t="str">
        <f>IF(DG7="","",IF(DG7="-","【-】","【"&amp;SUBSTITUTE(TEXT(DG7,"#,##0.00"),"-","△")&amp;"】"))</f>
        <v>【89.92】</v>
      </c>
      <c r="DH6" s="36">
        <f>IF(DH7="",NA(),DH7)</f>
        <v>50.77</v>
      </c>
      <c r="DI6" s="36">
        <f t="shared" ref="DI6:DQ6" si="12">IF(DI7="",NA(),DI7)</f>
        <v>51.31</v>
      </c>
      <c r="DJ6" s="36">
        <f t="shared" si="12"/>
        <v>51.76</v>
      </c>
      <c r="DK6" s="36">
        <f t="shared" si="12"/>
        <v>52.22</v>
      </c>
      <c r="DL6" s="36">
        <f t="shared" si="12"/>
        <v>52.83</v>
      </c>
      <c r="DM6" s="36">
        <f t="shared" si="12"/>
        <v>47.7</v>
      </c>
      <c r="DN6" s="36">
        <f t="shared" si="12"/>
        <v>48.41</v>
      </c>
      <c r="DO6" s="36">
        <f t="shared" si="12"/>
        <v>49.1</v>
      </c>
      <c r="DP6" s="36">
        <f t="shared" si="12"/>
        <v>49.66</v>
      </c>
      <c r="DQ6" s="36">
        <f t="shared" si="12"/>
        <v>50.41</v>
      </c>
      <c r="DR6" s="35" t="str">
        <f>IF(DR7="","",IF(DR7="-","【-】","【"&amp;SUBSTITUTE(TEXT(DR7,"#,##0.00"),"-","△")&amp;"】"))</f>
        <v>【48.85】</v>
      </c>
      <c r="DS6" s="36">
        <f>IF(DS7="",NA(),DS7)</f>
        <v>26.71</v>
      </c>
      <c r="DT6" s="36">
        <f t="shared" ref="DT6:EB6" si="13">IF(DT7="",NA(),DT7)</f>
        <v>23.94</v>
      </c>
      <c r="DU6" s="36">
        <f t="shared" si="13"/>
        <v>26.82</v>
      </c>
      <c r="DV6" s="36">
        <f t="shared" si="13"/>
        <v>28.14</v>
      </c>
      <c r="DW6" s="36">
        <f t="shared" si="13"/>
        <v>29.28</v>
      </c>
      <c r="DX6" s="36">
        <f t="shared" si="13"/>
        <v>14.54</v>
      </c>
      <c r="DY6" s="36">
        <f t="shared" si="13"/>
        <v>16.16</v>
      </c>
      <c r="DZ6" s="36">
        <f t="shared" si="13"/>
        <v>17.420000000000002</v>
      </c>
      <c r="EA6" s="36">
        <f t="shared" si="13"/>
        <v>18.940000000000001</v>
      </c>
      <c r="EB6" s="36">
        <f t="shared" si="13"/>
        <v>20.36</v>
      </c>
      <c r="EC6" s="35" t="str">
        <f>IF(EC7="","",IF(EC7="-","【-】","【"&amp;SUBSTITUTE(TEXT(EC7,"#,##0.00"),"-","△")&amp;"】"))</f>
        <v>【17.80】</v>
      </c>
      <c r="ED6" s="36">
        <f>IF(ED7="",NA(),ED7)</f>
        <v>0.75</v>
      </c>
      <c r="EE6" s="36">
        <f t="shared" ref="EE6:EM6" si="14">IF(EE7="",NA(),EE7)</f>
        <v>0.63</v>
      </c>
      <c r="EF6" s="36">
        <f t="shared" si="14"/>
        <v>0.53</v>
      </c>
      <c r="EG6" s="36">
        <f t="shared" si="14"/>
        <v>0.67</v>
      </c>
      <c r="EH6" s="36">
        <f t="shared" si="14"/>
        <v>0.66</v>
      </c>
      <c r="EI6" s="36">
        <f t="shared" si="14"/>
        <v>0.69</v>
      </c>
      <c r="EJ6" s="36">
        <f t="shared" si="14"/>
        <v>0.74</v>
      </c>
      <c r="EK6" s="36">
        <f t="shared" si="14"/>
        <v>0.73</v>
      </c>
      <c r="EL6" s="36">
        <f t="shared" si="14"/>
        <v>0.74</v>
      </c>
      <c r="EM6" s="36">
        <f t="shared" si="14"/>
        <v>0.75</v>
      </c>
      <c r="EN6" s="35" t="str">
        <f>IF(EN7="","",IF(EN7="-","【-】","【"&amp;SUBSTITUTE(TEXT(EN7,"#,##0.00"),"-","△")&amp;"】"))</f>
        <v>【0.70】</v>
      </c>
    </row>
    <row r="7" spans="1:144" s="37" customFormat="1" x14ac:dyDescent="0.15">
      <c r="A7" s="29"/>
      <c r="B7" s="38">
        <v>2018</v>
      </c>
      <c r="C7" s="38">
        <v>242021</v>
      </c>
      <c r="D7" s="38">
        <v>46</v>
      </c>
      <c r="E7" s="38">
        <v>1</v>
      </c>
      <c r="F7" s="38">
        <v>0</v>
      </c>
      <c r="G7" s="38">
        <v>1</v>
      </c>
      <c r="H7" s="38" t="s">
        <v>93</v>
      </c>
      <c r="I7" s="38" t="s">
        <v>94</v>
      </c>
      <c r="J7" s="38" t="s">
        <v>95</v>
      </c>
      <c r="K7" s="38" t="s">
        <v>96</v>
      </c>
      <c r="L7" s="38" t="s">
        <v>97</v>
      </c>
      <c r="M7" s="38" t="s">
        <v>98</v>
      </c>
      <c r="N7" s="39" t="s">
        <v>99</v>
      </c>
      <c r="O7" s="39">
        <v>65.989999999999995</v>
      </c>
      <c r="P7" s="39">
        <v>99.99</v>
      </c>
      <c r="Q7" s="39">
        <v>2365</v>
      </c>
      <c r="R7" s="39">
        <v>312168</v>
      </c>
      <c r="S7" s="39">
        <v>206.45</v>
      </c>
      <c r="T7" s="39">
        <v>1512.08</v>
      </c>
      <c r="U7" s="39">
        <v>311395</v>
      </c>
      <c r="V7" s="39">
        <v>199.04</v>
      </c>
      <c r="W7" s="39">
        <v>1564.48</v>
      </c>
      <c r="X7" s="39">
        <v>111.19</v>
      </c>
      <c r="Y7" s="39">
        <v>122.43</v>
      </c>
      <c r="Z7" s="39">
        <v>122.89</v>
      </c>
      <c r="AA7" s="39">
        <v>123.82</v>
      </c>
      <c r="AB7" s="39">
        <v>122.47</v>
      </c>
      <c r="AC7" s="39">
        <v>114.44</v>
      </c>
      <c r="AD7" s="39">
        <v>115.21</v>
      </c>
      <c r="AE7" s="39">
        <v>117.25</v>
      </c>
      <c r="AF7" s="39">
        <v>116.77</v>
      </c>
      <c r="AG7" s="39">
        <v>115.41</v>
      </c>
      <c r="AH7" s="39">
        <v>112.83</v>
      </c>
      <c r="AI7" s="39">
        <v>0</v>
      </c>
      <c r="AJ7" s="39">
        <v>0</v>
      </c>
      <c r="AK7" s="39">
        <v>0</v>
      </c>
      <c r="AL7" s="39">
        <v>0</v>
      </c>
      <c r="AM7" s="39">
        <v>0</v>
      </c>
      <c r="AN7" s="39">
        <v>0</v>
      </c>
      <c r="AO7" s="39">
        <v>0.71</v>
      </c>
      <c r="AP7" s="39">
        <v>0</v>
      </c>
      <c r="AQ7" s="39">
        <v>0</v>
      </c>
      <c r="AR7" s="39">
        <v>0</v>
      </c>
      <c r="AS7" s="39">
        <v>1.05</v>
      </c>
      <c r="AT7" s="39">
        <v>251.72</v>
      </c>
      <c r="AU7" s="39">
        <v>236.93</v>
      </c>
      <c r="AV7" s="39">
        <v>215.21</v>
      </c>
      <c r="AW7" s="39">
        <v>225.23</v>
      </c>
      <c r="AX7" s="39">
        <v>266.39</v>
      </c>
      <c r="AY7" s="39">
        <v>240.81</v>
      </c>
      <c r="AZ7" s="39">
        <v>241.71</v>
      </c>
      <c r="BA7" s="39">
        <v>249.08</v>
      </c>
      <c r="BB7" s="39">
        <v>254.05</v>
      </c>
      <c r="BC7" s="39">
        <v>258.22000000000003</v>
      </c>
      <c r="BD7" s="39">
        <v>261.93</v>
      </c>
      <c r="BE7" s="39">
        <v>233.41</v>
      </c>
      <c r="BF7" s="39">
        <v>226.01</v>
      </c>
      <c r="BG7" s="39">
        <v>216.28</v>
      </c>
      <c r="BH7" s="39">
        <v>204.39</v>
      </c>
      <c r="BI7" s="39">
        <v>200.77</v>
      </c>
      <c r="BJ7" s="39">
        <v>283.10000000000002</v>
      </c>
      <c r="BK7" s="39">
        <v>274.14</v>
      </c>
      <c r="BL7" s="39">
        <v>266.66000000000003</v>
      </c>
      <c r="BM7" s="39">
        <v>258.63</v>
      </c>
      <c r="BN7" s="39">
        <v>255.12</v>
      </c>
      <c r="BO7" s="39">
        <v>270.45999999999998</v>
      </c>
      <c r="BP7" s="39">
        <v>104.64</v>
      </c>
      <c r="BQ7" s="39">
        <v>116.72</v>
      </c>
      <c r="BR7" s="39">
        <v>116.28</v>
      </c>
      <c r="BS7" s="39">
        <v>116.69</v>
      </c>
      <c r="BT7" s="39">
        <v>113.87</v>
      </c>
      <c r="BU7" s="39">
        <v>107.74</v>
      </c>
      <c r="BV7" s="39">
        <v>108.81</v>
      </c>
      <c r="BW7" s="39">
        <v>110.87</v>
      </c>
      <c r="BX7" s="39">
        <v>110.3</v>
      </c>
      <c r="BY7" s="39">
        <v>109.12</v>
      </c>
      <c r="BZ7" s="39">
        <v>103.91</v>
      </c>
      <c r="CA7" s="39">
        <v>176.35</v>
      </c>
      <c r="CB7" s="39">
        <v>157.69</v>
      </c>
      <c r="CC7" s="39">
        <v>158.69</v>
      </c>
      <c r="CD7" s="39">
        <v>158.68</v>
      </c>
      <c r="CE7" s="39">
        <v>162.56</v>
      </c>
      <c r="CF7" s="39">
        <v>154.33000000000001</v>
      </c>
      <c r="CG7" s="39">
        <v>152.94999999999999</v>
      </c>
      <c r="CH7" s="39">
        <v>150.54</v>
      </c>
      <c r="CI7" s="39">
        <v>151.85</v>
      </c>
      <c r="CJ7" s="39">
        <v>153.88</v>
      </c>
      <c r="CK7" s="39">
        <v>167.11</v>
      </c>
      <c r="CL7" s="39">
        <v>59.57</v>
      </c>
      <c r="CM7" s="39">
        <v>59.26</v>
      </c>
      <c r="CN7" s="39">
        <v>59.17</v>
      </c>
      <c r="CO7" s="39">
        <v>60.05</v>
      </c>
      <c r="CP7" s="39">
        <v>60</v>
      </c>
      <c r="CQ7" s="39">
        <v>63.25</v>
      </c>
      <c r="CR7" s="39">
        <v>63.03</v>
      </c>
      <c r="CS7" s="39">
        <v>63.18</v>
      </c>
      <c r="CT7" s="39">
        <v>63.54</v>
      </c>
      <c r="CU7" s="39">
        <v>63.53</v>
      </c>
      <c r="CV7" s="39">
        <v>60.27</v>
      </c>
      <c r="CW7" s="39">
        <v>89.74</v>
      </c>
      <c r="CX7" s="39">
        <v>90.03</v>
      </c>
      <c r="CY7" s="39">
        <v>90.95</v>
      </c>
      <c r="CZ7" s="39">
        <v>90.13</v>
      </c>
      <c r="DA7" s="39">
        <v>89.98</v>
      </c>
      <c r="DB7" s="39">
        <v>91.07</v>
      </c>
      <c r="DC7" s="39">
        <v>91.21</v>
      </c>
      <c r="DD7" s="39">
        <v>91.6</v>
      </c>
      <c r="DE7" s="39">
        <v>91.48</v>
      </c>
      <c r="DF7" s="39">
        <v>91.58</v>
      </c>
      <c r="DG7" s="39">
        <v>89.92</v>
      </c>
      <c r="DH7" s="39">
        <v>50.77</v>
      </c>
      <c r="DI7" s="39">
        <v>51.31</v>
      </c>
      <c r="DJ7" s="39">
        <v>51.76</v>
      </c>
      <c r="DK7" s="39">
        <v>52.22</v>
      </c>
      <c r="DL7" s="39">
        <v>52.83</v>
      </c>
      <c r="DM7" s="39">
        <v>47.7</v>
      </c>
      <c r="DN7" s="39">
        <v>48.41</v>
      </c>
      <c r="DO7" s="39">
        <v>49.1</v>
      </c>
      <c r="DP7" s="39">
        <v>49.66</v>
      </c>
      <c r="DQ7" s="39">
        <v>50.41</v>
      </c>
      <c r="DR7" s="39">
        <v>48.85</v>
      </c>
      <c r="DS7" s="39">
        <v>26.71</v>
      </c>
      <c r="DT7" s="39">
        <v>23.94</v>
      </c>
      <c r="DU7" s="39">
        <v>26.82</v>
      </c>
      <c r="DV7" s="39">
        <v>28.14</v>
      </c>
      <c r="DW7" s="39">
        <v>29.28</v>
      </c>
      <c r="DX7" s="39">
        <v>14.54</v>
      </c>
      <c r="DY7" s="39">
        <v>16.16</v>
      </c>
      <c r="DZ7" s="39">
        <v>17.420000000000002</v>
      </c>
      <c r="EA7" s="39">
        <v>18.940000000000001</v>
      </c>
      <c r="EB7" s="39">
        <v>20.36</v>
      </c>
      <c r="EC7" s="39">
        <v>17.8</v>
      </c>
      <c r="ED7" s="39">
        <v>0.75</v>
      </c>
      <c r="EE7" s="39">
        <v>0.63</v>
      </c>
      <c r="EF7" s="39">
        <v>0.53</v>
      </c>
      <c r="EG7" s="39">
        <v>0.67</v>
      </c>
      <c r="EH7" s="39">
        <v>0.66</v>
      </c>
      <c r="EI7" s="39">
        <v>0.69</v>
      </c>
      <c r="EJ7" s="39">
        <v>0.74</v>
      </c>
      <c r="EK7" s="39">
        <v>0.73</v>
      </c>
      <c r="EL7" s="39">
        <v>0.74</v>
      </c>
      <c r="EM7" s="39">
        <v>0.75</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細田 祥一郎</cp:lastModifiedBy>
  <cp:lastPrinted>2020-02-10T05:56:18Z</cp:lastPrinted>
  <dcterms:created xsi:type="dcterms:W3CDTF">2019-12-05T04:19:11Z</dcterms:created>
  <dcterms:modified xsi:type="dcterms:W3CDTF">2020-02-10T06:08:26Z</dcterms:modified>
  <cp:category/>
</cp:coreProperties>
</file>