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firstSheet="1" activeTab="9"/>
  </bookViews>
  <sheets>
    <sheet name="●簡易型（市内本店発注）" sheetId="64" r:id="rId1"/>
    <sheet name="様式１" sheetId="37" r:id="rId2"/>
    <sheet name="様式２" sheetId="40" r:id="rId3"/>
    <sheet name="様式３" sheetId="41" r:id="rId4"/>
    <sheet name="様式４" sheetId="43" r:id="rId5"/>
    <sheet name="様式５" sheetId="42" r:id="rId6"/>
    <sheet name="様式５記入例" sheetId="48" r:id="rId7"/>
    <sheet name="様式６" sheetId="58" r:id="rId8"/>
    <sheet name="様式７" sheetId="59" r:id="rId9"/>
    <sheet name="留意事項（指定）" sheetId="61" r:id="rId10"/>
    <sheet name="様式８" sheetId="53" r:id="rId11"/>
  </sheets>
  <definedNames>
    <definedName name="_xlnm.Print_Area" localSheetId="0">'●簡易型（市内本店発注）'!$A$1:$I$60</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様式４!$A$1:$D$36</definedName>
    <definedName name="_xlnm.Print_Area" localSheetId="5">様式５!$A$1:$G$32</definedName>
    <definedName name="_xlnm.Print_Area" localSheetId="6">様式５記入例!$A$1:$G$34</definedName>
    <definedName name="_xlnm.Print_Area" localSheetId="7">様式６!$B$1:$AZ$213</definedName>
    <definedName name="_xlnm.Print_Area" localSheetId="8">様式７!$B$1:$AZ$213</definedName>
    <definedName name="_xlnm.Print_Area" localSheetId="10">様式８!$A$1:$AB$38</definedName>
    <definedName name="_xlnm.Print_Area" localSheetId="9">'留意事項（指定）'!$B$1:$AZ$140</definedName>
  </definedNames>
  <calcPr calcId="145621"/>
</workbook>
</file>

<file path=xl/calcChain.xml><?xml version="1.0" encoding="utf-8"?>
<calcChain xmlns="http://schemas.openxmlformats.org/spreadsheetml/2006/main">
  <c r="B4" i="58" l="1"/>
  <c r="B4" i="59"/>
  <c r="AJ30" i="58" l="1"/>
  <c r="AJ13" i="59"/>
  <c r="AJ47" i="59" s="1"/>
  <c r="AJ13" i="58"/>
  <c r="AJ47" i="58" s="1"/>
  <c r="P11" i="58"/>
  <c r="AQ11" i="58"/>
  <c r="AH11" i="58"/>
  <c r="Y11" i="58"/>
  <c r="AQ11" i="59"/>
  <c r="AH11" i="59"/>
  <c r="Y11" i="59"/>
  <c r="P11" i="59"/>
  <c r="AJ30" i="59" l="1"/>
  <c r="H2" i="59" l="1"/>
  <c r="H2" i="58"/>
  <c r="G24" i="53" s="1"/>
  <c r="B5" i="43"/>
  <c r="B5" i="48"/>
  <c r="B5" i="42"/>
  <c r="B5" i="41"/>
  <c r="B5" i="40"/>
</calcChain>
</file>

<file path=xl/sharedStrings.xml><?xml version="1.0" encoding="utf-8"?>
<sst xmlns="http://schemas.openxmlformats.org/spreadsheetml/2006/main" count="454" uniqueCount="295">
  <si>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</si>
  <si>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</si>
  <si>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</si>
  <si>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</si>
  <si>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</si>
  <si>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</si>
  <si>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</si>
  <si>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</si>
  <si>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</si>
  <si>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</si>
  <si>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</si>
  <si>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</si>
  <si>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</si>
  <si>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</si>
  <si>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</si>
  <si>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</si>
  <si>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</si>
  <si>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</si>
  <si>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</si>
  <si>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</si>
  <si>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</si>
  <si>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</si>
  <si>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</si>
  <si>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</si>
  <si>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</si>
  <si>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</si>
  <si>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</si>
  <si>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</si>
  <si>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</si>
  <si>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</si>
  <si>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</si>
  <si>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</si>
  <si>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</si>
  <si>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</si>
  <si>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</si>
  <si>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</si>
  <si>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</si>
  <si>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</si>
  <si>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</si>
  <si>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</si>
  <si>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</si>
  <si>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</si>
  <si>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</si>
  <si>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</si>
  <si>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</si>
  <si>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</si>
  <si>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</si>
  <si>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</si>
  <si>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</si>
  <si>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</si>
  <si>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</si>
  <si>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</si>
  <si>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</si>
  <si>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</si>
  <si>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</si>
  <si>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</si>
  <si>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</si>
  <si>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</si>
  <si>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</si>
  <si>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</si>
  <si>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</si>
  <si>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</si>
  <si>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</si>
  <si>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</si>
  <si>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</si>
  <si>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</si>
  <si>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</si>
  <si>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</si>
  <si>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</si>
  <si>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</si>
  <si>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</si>
  <si>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</si>
  <si>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</si>
  <si>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</si>
  <si>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</si>
  <si>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</si>
  <si>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</si>
  <si>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</si>
  <si>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</si>
  <si>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</si>
  <si>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</si>
  <si>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</si>
  <si>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</si>
  <si>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</si>
  <si>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</si>
  <si>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</si>
  <si>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</si>
  <si>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</si>
  <si>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</si>
  <si>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</si>
  <si>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</si>
  <si>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</si>
  <si>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</si>
  <si>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</si>
  <si>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</si>
  <si>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</si>
  <si>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</si>
  <si>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</si>
  <si>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</si>
  <si>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</si>
  <si>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</si>
  <si>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</si>
  <si>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</si>
  <si>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</si>
  <si>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</si>
  <si>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</si>
  <si>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</si>
  <si>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</si>
  <si>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</si>
  <si>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</si>
  <si>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</si>
  <si>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</si>
  <si>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</si>
  <si>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</si>
  <si>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</si>
  <si>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</si>
  <si>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</si>
  <si>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</si>
  <si>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</si>
  <si>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</si>
  <si>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</si>
  <si>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</si>
  <si>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</si>
  <si>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</si>
  <si>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</si>
  <si>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</si>
  <si>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</si>
  <si>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</si>
  <si>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</si>
  <si>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</si>
  <si>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</si>
  <si>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</si>
  <si>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</si>
  <si>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</si>
  <si>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</si>
  <si>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※配点　[2.0～0（4.0～0）]</t>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</si>
  <si>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</si>
  <si>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</si>
  <si>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</si>
  <si>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</si>
  <si>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</si>
  <si>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</si>
  <si>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</si>
  <si>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</si>
  <si>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</si>
  <si>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</si>
  <si>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</si>
  <si>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</si>
  <si>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</si>
  <si>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</si>
  <si>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</si>
  <si>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</si>
  <si>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</si>
  <si>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</si>
  <si>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</si>
  <si>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</si>
  <si>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</si>
  <si>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</si>
  <si>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その他</t>
    <rPh sb="2" eb="3">
      <t>タ</t>
    </rPh>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</si>
  <si>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</si>
  <si>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</si>
  <si>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</si>
  <si>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</si>
  <si>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</si>
  <si>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</si>
  <si>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</si>
  <si>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上記以外</t>
    <rPh sb="0" eb="2">
      <t>ジョウキ</t>
    </rPh>
    <rPh sb="2" eb="4">
      <t>イガイ</t>
    </rPh>
    <phoneticPr fontId="15"/>
  </si>
  <si>
    <t>標準的な記載のみで普通である</t>
    <rPh sb="0" eb="2">
      <t>ヒョウジュン</t>
    </rPh>
    <rPh sb="2" eb="3">
      <t>テキ</t>
    </rPh>
    <rPh sb="4" eb="6">
      <t>キサイ</t>
    </rPh>
    <rPh sb="9" eb="11">
      <t>フツウ</t>
    </rPh>
    <phoneticPr fontId="15"/>
  </si>
  <si>
    <t>少し工夫がある</t>
    <rPh sb="0" eb="1">
      <t>スコ</t>
    </rPh>
    <rPh sb="2" eb="4">
      <t>クフウ</t>
    </rPh>
    <phoneticPr fontId="15"/>
  </si>
  <si>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</si>
  <si>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</si>
  <si>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</si>
  <si>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周辺環境に関する工夫</t>
    <rPh sb="0" eb="2">
      <t>シュウヘン</t>
    </rPh>
    <rPh sb="2" eb="4">
      <t>カンキョウ</t>
    </rPh>
    <rPh sb="5" eb="6">
      <t>カン</t>
    </rPh>
    <rPh sb="8" eb="10">
      <t>クフウ</t>
    </rPh>
    <phoneticPr fontId="1"/>
  </si>
  <si>
    <t>技術力</t>
    <rPh sb="0" eb="3">
      <t>ギジュツリョク</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</si>
  <si>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</si>
  <si>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</si>
  <si>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</si>
  <si>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</si>
  <si>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</si>
  <si>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</si>
  <si>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地元業者施工率が８０％未満である</t>
    <rPh sb="0" eb="2">
      <t>ジモト</t>
    </rPh>
    <rPh sb="2" eb="4">
      <t>ギョウシャ</t>
    </rPh>
    <rPh sb="4" eb="6">
      <t>セコウ</t>
    </rPh>
    <rPh sb="6" eb="7">
      <t>リツ</t>
    </rPh>
    <rPh sb="11" eb="13">
      <t>ミマン</t>
    </rPh>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</si>
  <si>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</si>
  <si>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</si>
  <si>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t>本市と災害協定を締結していない</t>
    <rPh sb="0" eb="1">
      <t>ホン</t>
    </rPh>
    <rPh sb="1" eb="2">
      <t>シ</t>
    </rPh>
    <rPh sb="3" eb="5">
      <t>サイガイ</t>
    </rPh>
    <rPh sb="5" eb="7">
      <t>キョウテイ</t>
    </rPh>
    <rPh sb="8" eb="10">
      <t>テイケツ</t>
    </rPh>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</si>
  <si>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</si>
  <si>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</si>
  <si>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</si>
  <si>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</si>
  <si>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</si>
  <si>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</si>
  <si>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</si>
  <si>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</si>
  <si>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</si>
  <si>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</si>
  <si>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</si>
  <si>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</si>
  <si>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</si>
  <si>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</si>
  <si>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</si>
  <si>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</si>
  <si>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</si>
  <si>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</si>
  <si>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</si>
  <si>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</si>
  <si>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</si>
  <si>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</si>
  <si>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</si>
  <si>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</si>
  <si>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</si>
  <si>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</si>
  <si>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</si>
  <si>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</si>
  <si>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</si>
  <si>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</si>
  <si>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</si>
  <si>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</si>
  <si>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</si>
  <si>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【様式６】</t>
    <phoneticPr fontId="1"/>
  </si>
  <si>
    <t>【様式７】</t>
    <phoneticPr fontId="1"/>
  </si>
  <si>
    <t>【様式８】</t>
    <phoneticPr fontId="1"/>
  </si>
  <si>
    <t>四日市市上下水道事業管理者　　あて</t>
    <rPh sb="0" eb="13">
      <t>カ</t>
    </rPh>
    <phoneticPr fontId="1"/>
  </si>
  <si>
    <t>　下記工事の配置予定技術者については、四日市市上下水道局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23" eb="28">
      <t>ジョ</t>
    </rPh>
    <rPh sb="47" eb="49">
      <t>ヨビ</t>
    </rPh>
    <rPh sb="50" eb="52">
      <t>ギジュツ</t>
    </rPh>
    <rPh sb="52" eb="53">
      <t>モノ</t>
    </rPh>
    <rPh sb="62" eb="63">
      <t>トド</t>
    </rPh>
    <rPh sb="64" eb="65">
      <t>デ</t>
    </rPh>
    <rPh sb="66" eb="67">
      <t>モノ</t>
    </rPh>
    <rPh sb="70" eb="72">
      <t>カキ</t>
    </rPh>
    <rPh sb="73" eb="74">
      <t>モノ</t>
    </rPh>
    <rPh sb="75" eb="77">
      <t>ハイチ</t>
    </rPh>
    <rPh sb="77" eb="79">
      <t>ヨテイ</t>
    </rPh>
    <rPh sb="79" eb="82">
      <t>ギジュツシャ</t>
    </rPh>
    <rPh sb="91" eb="93">
      <t>シュッセキ</t>
    </rPh>
    <phoneticPr fontId="1"/>
  </si>
  <si>
    <t>留意事項
作成方法</t>
    <rPh sb="0" eb="2">
      <t>リュウイ</t>
    </rPh>
    <rPh sb="2" eb="4">
      <t>ジコウ</t>
    </rPh>
    <rPh sb="5" eb="7">
      <t>サクセイ</t>
    </rPh>
    <rPh sb="7" eb="9">
      <t>ホウホウ</t>
    </rPh>
    <phoneticPr fontId="1"/>
  </si>
  <si>
    <t>①技術資料の様式を作成後にコピー</t>
    <rPh sb="1" eb="3">
      <t>ギジュツ</t>
    </rPh>
    <rPh sb="3" eb="5">
      <t>シリョウ</t>
    </rPh>
    <rPh sb="6" eb="8">
      <t>ヨウシキ</t>
    </rPh>
    <rPh sb="9" eb="11">
      <t>サクセイ</t>
    </rPh>
    <rPh sb="11" eb="12">
      <t>ゴ</t>
    </rPh>
    <phoneticPr fontId="1"/>
  </si>
  <si>
    <t>②留意事項の図（グループ化してある）をコピペ</t>
    <rPh sb="1" eb="3">
      <t>リュウイ</t>
    </rPh>
    <rPh sb="3" eb="5">
      <t>ジコウ</t>
    </rPh>
    <rPh sb="6" eb="7">
      <t>ズ</t>
    </rPh>
    <rPh sb="12" eb="13">
      <t>カ</t>
    </rPh>
    <phoneticPr fontId="1"/>
  </si>
  <si>
    <t>③留意事項の元シートを削除</t>
    <rPh sb="1" eb="3">
      <t>リュウイ</t>
    </rPh>
    <rPh sb="3" eb="5">
      <t>ジコウ</t>
    </rPh>
    <rPh sb="6" eb="7">
      <t>モト</t>
    </rPh>
    <rPh sb="11" eb="13">
      <t>サクジョ</t>
    </rPh>
    <phoneticPr fontId="1"/>
  </si>
  <si>
    <t>※配点　[2.0～0]</t>
    <phoneticPr fontId="1"/>
  </si>
  <si>
    <t>※配点　[4.0～0]</t>
    <phoneticPr fontId="1"/>
  </si>
  <si>
    <t>１／３ページ</t>
    <phoneticPr fontId="1"/>
  </si>
  <si>
    <t>２／３ページ</t>
    <phoneticPr fontId="1"/>
  </si>
  <si>
    <t>３／３ページ</t>
    <phoneticPr fontId="1"/>
  </si>
  <si>
    <t>　障害者の雇用の促進等に関する法律により雇用が義務付けられている企業（４５．５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</si>
  <si>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障害者雇用
　　　　　□障害者雇用促進法で義務付けのある４５．５人以上の事業主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</si>
  <si>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市内の工事実績を提出すること。（１つの契約で2,500万円以上であり、平成１６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</si>
  <si>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２６～３０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</si>
  <si>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上記以外の企業については、障害者手帳番号等により雇用を確認する。（併せて令和元年６月１日現在の常時雇用（３ケ月以上）を確認できる健康保険証等の写しを提出すること。一人分の提出で可）</t>
    <rPh sb="37" eb="38">
      <t>レイ</t>
    </rPh>
    <rPh sb="38" eb="39">
      <t>ワ</t>
    </rPh>
    <rPh sb="39" eb="40">
      <t>モト</t>
    </rPh>
    <rPh sb="82" eb="83">
      <t>イチ</t>
    </rPh>
    <rPh sb="83" eb="85">
      <t>ニンブン</t>
    </rPh>
    <rPh sb="84" eb="85">
      <t>ブン</t>
    </rPh>
    <rPh sb="86" eb="88">
      <t>テイシュツ</t>
    </rPh>
    <rPh sb="89" eb="90">
      <t>カ</t>
    </rPh>
    <phoneticPr fontId="1"/>
  </si>
  <si>
    <t>　平成１６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</si>
  <si>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令和　　年　　月　　日</t>
    <rPh sb="0" eb="1">
      <t>レイ</t>
    </rPh>
    <rPh sb="1" eb="2">
      <t>ワ</t>
    </rPh>
    <rPh sb="4" eb="5">
      <t>ネン</t>
    </rPh>
    <rPh sb="7" eb="8">
      <t>ツキ</t>
    </rPh>
    <rPh sb="10" eb="11">
      <t>ヒ</t>
    </rPh>
    <phoneticPr fontId="1"/>
  </si>
  <si>
    <t>　労働安全衛生マネジメントシステム（OHSAS18001、JISHA方式適格OSHMS、ISO45001）又は建設業労働安全衛生マネジメントシステム（COHSMS）の認証について評価する。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</si>
  <si>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※配点　[2.0～0]</t>
    <rPh sb="1" eb="3">
      <t>ハイテン</t>
    </rPh>
    <phoneticPr fontId="1"/>
  </si>
  <si>
    <t>工事名　：　千代田汚水管渠布設工事</t>
    <rPh sb="0" eb="3">
      <t>コウジメイ</t>
    </rPh>
    <rPh sb="6" eb="9">
      <t>チヨダ</t>
    </rPh>
    <rPh sb="9" eb="11">
      <t>オスイ</t>
    </rPh>
    <rPh sb="11" eb="13">
      <t>カンキョ</t>
    </rPh>
    <rPh sb="13" eb="15">
      <t>フセツ</t>
    </rPh>
    <rPh sb="15" eb="17">
      <t>コウジ</t>
    </rPh>
    <phoneticPr fontId="1"/>
  </si>
  <si>
    <t>工事場所　：　四日市市　千代田町　地内</t>
    <rPh sb="0" eb="2">
      <t>コウジ</t>
    </rPh>
    <rPh sb="2" eb="4">
      <t>バショ</t>
    </rPh>
    <rPh sb="12" eb="15">
      <t>チヨダ</t>
    </rPh>
    <rPh sb="15" eb="16">
      <t>チョウ</t>
    </rPh>
    <phoneticPr fontId="1"/>
  </si>
  <si>
    <t>平成16年度以降の１契約2,500万円以上の市内での工事施工実績の有無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</si>
  <si>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平成16年度以降に市内での工事施工実績がある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</si>
  <si>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16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</si>
  <si>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</si>
  <si>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</si>
  <si>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</si>
  <si>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・過去５年間（平成２６～３０年度に完成した工事）の工事成績が確認できる工事成績評定通知書の写しを提出すること。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10" eb="12">
      <t>コウジ</t>
    </rPh>
    <rPh sb="12" eb="14">
      <t>ドコウジ</t>
    </rPh>
    <phoneticPr fontId="1"/>
  </si>
  <si>
    <t>本市優良工事表彰の実績の有無</t>
    <phoneticPr fontId="1"/>
  </si>
  <si>
    <t>平成16年度以降の同種・類似工事実績の有無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</si>
  <si>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平成16年度以降に同種工事の元請・ＪＶ工事実績がある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</si>
  <si>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１6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73" eb="275">
      <t>テイシュツ</t>
    </rPh>
    <rPh sb="278" eb="280">
      <t>ショルイ</t>
    </rPh>
    <rPh sb="283" eb="285">
      <t>ハンダン</t>
    </rPh>
    <rPh sb="289" eb="291">
      <t>バアイ</t>
    </rPh>
    <rPh sb="292" eb="294">
      <t>ヒョウカ</t>
    </rPh>
    <phoneticPr fontId="1"/>
  </si>
  <si>
    <t>平成16年度以降に類似工事の元請・ＪＶ工事実績がある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</si>
  <si>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・同種工事とは、推進延長１３０ｍ以上／スパンの小口径管推進工法(高耐荷力方式)の推進工事をいう。
・類似工事とは、推進延長６５ｍ以上／スパンの小口径管推進工法(高耐荷力方式)の推進工事をいう。
※小口径管推進工法とは、「下水道推進工法の指針と解説」（社団法人日本下水道協会）2010年版より分類される推進工法とする。</t>
    <rPh sb="26" eb="27">
      <t>カン</t>
    </rPh>
    <phoneticPr fontId="1"/>
  </si>
  <si>
    <t>同種・類似工事の元請・ＪＶ工事実績がない</t>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</si>
  <si>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</si>
  <si>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・上記以外の企業については、障害者手帳番号等により雇用を確認する。（併せて令和元年６月１日現在の常時雇用（３ケ月以上）を確認できる健康保険証等の写しを提出すること。一人分の提出で可）</t>
    <rPh sb="85" eb="87">
      <t>ホウテイ</t>
    </rPh>
    <rPh sb="87" eb="89">
      <t>コヨウ</t>
    </rPh>
    <rPh sb="248" eb="249">
      <t>レイ</t>
    </rPh>
    <rPh sb="249" eb="250">
      <t>ワ</t>
    </rPh>
    <rPh sb="250" eb="251">
      <t>ガン</t>
    </rPh>
    <rPh sb="251" eb="252">
      <t>ネン</t>
    </rPh>
    <rPh sb="276" eb="278">
      <t>ケンコウ</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</si>
  <si>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</si>
  <si>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・本市との災害協定書の写しを添付のうえ提出を求める。</t>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</si>
  <si>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</si>
  <si>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</si>
  <si>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</si>
  <si>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</si>
  <si>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</si>
  <si>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平成16年度以降に同種工事の元請・ＪＶとしての主任技術者又は現場代理人の工事実績がある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</si>
  <si>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１６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・若手技術者は令和元年６月１日現在で満４５歳以下とする。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118" eb="121">
      <t>ギジュツシャ</t>
    </rPh>
    <rPh sb="121" eb="123">
      <t>ハイチ</t>
    </rPh>
    <rPh sb="123" eb="125">
      <t>ジョウキョウ</t>
    </rPh>
    <rPh sb="200" eb="203">
      <t>ギジュツシャ</t>
    </rPh>
    <rPh sb="203" eb="205">
      <t>ハイチ</t>
    </rPh>
    <rPh sb="205" eb="207">
      <t>ジョウキョウ</t>
    </rPh>
    <rPh sb="239" eb="242">
      <t>ギジュツシャ</t>
    </rPh>
    <rPh sb="270" eb="271">
      <t>レイ</t>
    </rPh>
    <rPh sb="271" eb="272">
      <t>ワ</t>
    </rPh>
    <rPh sb="272" eb="273">
      <t>ガン</t>
    </rPh>
    <phoneticPr fontId="1"/>
  </si>
  <si>
    <t>若手技術者で平成16年度以降に類似工事の元請・ＪＶとしての主任技術者又は現場代理人の工事実績がある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</si>
  <si>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平成16年度以降に類似工事の元請・ＪＶとしての主任技術者又は現場代理人の工事実績がある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</si>
  <si>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</si>
  <si>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周辺環境</t>
    <phoneticPr fontId="1"/>
  </si>
  <si>
    <t>6
※最大2.0点/項目×３項目</t>
    <phoneticPr fontId="1"/>
  </si>
  <si>
    <t>[周辺環境に関する工夫]
・ 当該工事箇所は住居に加え、幼稚園、小学校、福祉施設があり、工事により発生する周辺への影響を最小限に抑える必要がある。
このことから、「園児・児童等施設利用者（歩行者、車両等）及び住民の安全確保」、「園児・児童等施設利用者（歩行者、車両等）及び住民への周知」、「周辺施設等への振動・騒音対策」
の3項目について、各々に対し留意すべき課題と対策を踏まえた、具体的な提案を求める。</t>
    <rPh sb="32" eb="35">
      <t>ショウガッコウ</t>
    </rPh>
    <rPh sb="85" eb="87">
      <t>ジドウ</t>
    </rPh>
    <rPh sb="117" eb="119">
      <t>ジドウ</t>
    </rPh>
    <phoneticPr fontId="1"/>
  </si>
  <si>
    <t>現場状況等を踏まえ適切で重要な記載があり極めて優れている</t>
    <phoneticPr fontId="1"/>
  </si>
  <si>
    <t>施工上の課題</t>
    <phoneticPr fontId="1"/>
  </si>
  <si>
    <t>施工上の課題に関する工夫</t>
    <phoneticPr fontId="1"/>
  </si>
  <si>
    <t>【施工上の課題に関する工夫】
 ・当該工事は「推進工・簡易推進、立坑築造」等を含み、住居等が近接、地下埋設物が輻輳していることから現場施工管理の精度が求められる。
このことから、「推進工の平面・縦断線形の管理」「簡易推進工の推進作業の管理」「立坑築造の掘削作業の管理」
の3項目について、各々に対し留意すべき課題と対策を踏まえた、具体的な提案を求める。</t>
    <rPh sb="72" eb="74">
      <t>セイド</t>
    </rPh>
    <phoneticPr fontId="1"/>
  </si>
  <si>
    <t>現場状況等を踏まえ適切で重要な記載があり極めて優れている</t>
    <phoneticPr fontId="1"/>
  </si>
  <si>
    <t>ヒアリング</t>
    <phoneticPr fontId="1"/>
  </si>
  <si>
    <t>総合評価方式に係る技術提案等の不履行による減点</t>
    <phoneticPr fontId="1"/>
  </si>
  <si>
    <t>同種工事とは、推進延長１３０ｍ以上／スパンの小口径管推進工法(高耐荷力方式)の推進工事をいう。</t>
    <phoneticPr fontId="1"/>
  </si>
  <si>
    <t>・同種工事とは、推進延長１３０ｍ以上／スパンの小口径管推進工法(高耐荷力方式)の推進工事をいう。
・類似工事とは、推進延長６５ｍ以上／スパンの小口径管推進工法(高耐荷力方式)の推進工事をいう。
※小口径管推進工法とは、「下水道推進工法の指針と解説」（社団法人日本下水道協会）2010年版より分類される推進工法とする。</t>
    <phoneticPr fontId="1"/>
  </si>
  <si>
    <t>類似工事とは、推進延長６５ｍ以上／スパンの小口径管推進工法(高耐荷力方式)の推進工事をいう。</t>
    <phoneticPr fontId="1"/>
  </si>
  <si>
    <t>類似工事とは、推進延長６５ｍ以上／スパンの小口径管推進工法(高耐荷力方式)の推進工事をいう。</t>
    <phoneticPr fontId="1"/>
  </si>
  <si>
    <t xml:space="preserve">提案項目１  （対策名：園児・児童等施設利用者（歩行者、車両等）及び住民の安全確保　）           </t>
    <rPh sb="8" eb="10">
      <t>タイサク</t>
    </rPh>
    <rPh sb="10" eb="11">
      <t>メイ</t>
    </rPh>
    <phoneticPr fontId="1"/>
  </si>
  <si>
    <t>提案項目２  （対策名：園児・児童等施設利用者（歩行者、車両等）及び住民への周知）</t>
    <phoneticPr fontId="1"/>
  </si>
  <si>
    <t>提案項目３  （対策名：周辺施設等への振動・騒音対策　）</t>
    <phoneticPr fontId="1"/>
  </si>
  <si>
    <t xml:space="preserve">提案項目１  （対策名：推進工の平面・縦断線形の管理　）           </t>
    <rPh sb="8" eb="10">
      <t>タイサク</t>
    </rPh>
    <rPh sb="10" eb="11">
      <t>メイ</t>
    </rPh>
    <phoneticPr fontId="1"/>
  </si>
  <si>
    <t>提案項目２  （対策名：簡易推進工の推進作業の管理　）</t>
    <phoneticPr fontId="1"/>
  </si>
  <si>
    <t>提案項目３  （対策名：立坑築造の掘削作業の管理　）</t>
    <phoneticPr fontId="1"/>
  </si>
  <si>
    <t>千代田汚水管渠布設工事</t>
    <phoneticPr fontId="1"/>
  </si>
  <si>
    <t>四日市市　千代田町　地内</t>
    <phoneticPr fontId="1"/>
  </si>
  <si>
    <t>№G025</t>
    <phoneticPr fontId="1"/>
  </si>
  <si>
    <t>・労働安全衛生マネジメントシステム（OHSAS18001、JISHA方式適格OSHMS、ISO45001）又は建設業労働安全衛生マネジメントシステム（COHSMS）の認証について評価する。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</si>
  <si>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・当該業種は土木一式工事である。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・対象となる優良工事表彰は、平成22年度表彰～令和元年表彰とする。
・「１契約の請負金額」は、完成時の請負金額とする。</t>
    <rPh sb="165" eb="166">
      <t>ド</t>
    </rPh>
    <rPh sb="169" eb="170">
      <t>レイ</t>
    </rPh>
    <rPh sb="170" eb="171">
      <t>ワ</t>
    </rPh>
    <rPh sb="171" eb="173">
      <t>ガンネン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</si>
</sst>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quot;△ &quot;0"/>
    <numFmt numFmtId="179" formatCode="0_ "/>
    <numFmt numFmtId="180" formatCode="0.0_);[Red]\(0.0\)"/>
    <numFmt numFmtId="181" formatCode="0.0_ "/>
  </numFmts>
  <fonts count="24">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0"/>
      <name val="ＭＳ ゴシック"/>
      <family val="3"/>
      <charset val="128"/>
    </font>
    <font>
      <sz val="10"/>
      <name val="ＭＳ 明朝"/>
      <family val="1"/>
      <charset val="128"/>
    </font>
    <font>
      <b/>
      <sz val="11"/>
      <color rgb="FFFF0000"/>
      <name val="ＭＳ 明朝"/>
      <family val="1"/>
      <charset val="128"/>
    </font>
    <font>
      <b/>
      <u/>
      <sz val="11"/>
      <color rgb="FFFF0000"/>
      <name val="ＭＳ 明朝"/>
      <family val="1"/>
      <charset val="128"/>
    </font>
    <font>
      <sz val="6"/>
      <color theme="0" tint="-0.499984740745262"/>
      <name val="ＭＳ 明朝"/>
      <family val="1"/>
      <charset val="128"/>
    </font>
  </fonts>
  <fills count="2">
    <fill>
      <patternFill patternType="none"/>
    </fill>
    <fill>
      <patternFill patternType="gray125"/>
    </fill>
  </fills>
  <borders count="9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1">
    <xf numFmtId="0" fontId="0" fillId="0" borderId="0">
      <alignment vertical="center"/>
    </xf>
  </cellStyleXfs>
  <cellXfs count="30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2" xfId="0" applyFont="1" applyFill="1" applyBorder="1" applyAlignment="1">
      <alignment horizontal="left" vertical="center"/>
    </xf>
    <xf numFmtId="0" fontId="0" fillId="0" borderId="53" xfId="0" applyFont="1" applyFill="1" applyBorder="1">
      <alignment vertical="center"/>
    </xf>
    <xf numFmtId="0" fontId="0" fillId="0" borderId="55" xfId="0" applyFont="1" applyFill="1" applyBorder="1" applyAlignment="1">
      <alignment horizontal="left" vertical="center"/>
    </xf>
    <xf numFmtId="0" fontId="0" fillId="0" borderId="21" xfId="0" applyFont="1" applyFill="1" applyBorder="1" applyAlignment="1">
      <alignment horizontal="right" vertical="center"/>
    </xf>
    <xf numFmtId="0" fontId="0" fillId="0" borderId="56" xfId="0" applyFont="1" applyFill="1" applyBorder="1">
      <alignment vertical="center"/>
    </xf>
    <xf numFmtId="0" fontId="0" fillId="0" borderId="57" xfId="0" applyFont="1" applyFill="1" applyBorder="1" applyAlignment="1">
      <alignment horizontal="left" vertical="center"/>
    </xf>
    <xf numFmtId="0" fontId="0" fillId="0" borderId="58" xfId="0" applyFont="1" applyFill="1" applyBorder="1">
      <alignmen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177" fontId="0" fillId="0" borderId="62" xfId="0" applyNumberFormat="1" applyFont="1" applyFill="1" applyBorder="1" applyAlignment="1">
      <alignment horizontal="right" vertical="center"/>
    </xf>
    <xf numFmtId="0" fontId="0" fillId="0" borderId="63" xfId="0" applyFont="1" applyFill="1" applyBorder="1" applyAlignment="1">
      <alignment vertical="center" wrapText="1"/>
    </xf>
    <xf numFmtId="0" fontId="0" fillId="0" borderId="64" xfId="0" applyFont="1" applyFill="1" applyBorder="1">
      <alignment vertical="center"/>
    </xf>
    <xf numFmtId="0" fontId="0" fillId="0" borderId="21" xfId="0" applyFont="1" applyFill="1" applyBorder="1">
      <alignment vertical="center"/>
    </xf>
    <xf numFmtId="177" fontId="0" fillId="0" borderId="67" xfId="0" applyNumberFormat="1" applyFont="1" applyFill="1" applyBorder="1" applyAlignment="1">
      <alignment horizontal="right" vertical="center"/>
    </xf>
    <xf numFmtId="0" fontId="0" fillId="0" borderId="68"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70" xfId="0" applyFont="1" applyFill="1" applyBorder="1">
      <alignment vertical="center"/>
    </xf>
    <xf numFmtId="0" fontId="0" fillId="0" borderId="72" xfId="0" applyFont="1" applyFill="1" applyBorder="1" applyAlignment="1">
      <alignment horizontal="right" vertical="center" wrapText="1"/>
    </xf>
    <xf numFmtId="0" fontId="0" fillId="0" borderId="73" xfId="0" applyFont="1" applyFill="1" applyBorder="1" applyAlignment="1">
      <alignment vertical="center" wrapText="1"/>
    </xf>
    <xf numFmtId="0" fontId="0" fillId="0" borderId="67"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2" xfId="0" applyFont="1" applyFill="1" applyBorder="1" applyAlignment="1">
      <alignment vertical="center" wrapText="1"/>
    </xf>
    <xf numFmtId="0" fontId="0" fillId="0" borderId="67" xfId="0" applyFont="1" applyFill="1" applyBorder="1" applyAlignment="1">
      <alignment vertical="center" shrinkToFit="1"/>
    </xf>
    <xf numFmtId="0" fontId="0" fillId="0" borderId="9" xfId="0" applyFont="1" applyFill="1" applyBorder="1">
      <alignment vertical="center"/>
    </xf>
    <xf numFmtId="0" fontId="0" fillId="0" borderId="78" xfId="0" applyFont="1" applyFill="1" applyBorder="1">
      <alignment vertical="center"/>
    </xf>
    <xf numFmtId="0" fontId="0" fillId="0" borderId="8" xfId="0" applyFont="1" applyFill="1" applyBorder="1">
      <alignment vertical="center"/>
    </xf>
    <xf numFmtId="177" fontId="0" fillId="0" borderId="79" xfId="0" applyNumberFormat="1" applyFont="1" applyFill="1" applyBorder="1">
      <alignment vertical="center"/>
    </xf>
    <xf numFmtId="0" fontId="0" fillId="0" borderId="82" xfId="0" applyFont="1" applyFill="1" applyBorder="1">
      <alignment vertical="center"/>
    </xf>
    <xf numFmtId="180" fontId="0" fillId="0" borderId="67" xfId="0" applyNumberFormat="1" applyFont="1" applyFill="1" applyBorder="1">
      <alignment vertical="center"/>
    </xf>
    <xf numFmtId="0" fontId="0" fillId="0" borderId="68" xfId="0" applyFont="1" applyFill="1" applyBorder="1">
      <alignment vertical="center"/>
    </xf>
    <xf numFmtId="0" fontId="0" fillId="0" borderId="74" xfId="0" applyFont="1" applyFill="1" applyBorder="1">
      <alignment vertical="center"/>
    </xf>
    <xf numFmtId="0" fontId="0" fillId="0" borderId="83" xfId="0" applyFont="1" applyFill="1" applyBorder="1">
      <alignment vertical="center"/>
    </xf>
    <xf numFmtId="177" fontId="0" fillId="0" borderId="67" xfId="0" applyNumberFormat="1" applyFont="1" applyFill="1" applyBorder="1">
      <alignment vertical="center"/>
    </xf>
    <xf numFmtId="0" fontId="0" fillId="0" borderId="68" xfId="0" applyFont="1" applyFill="1" applyBorder="1" applyAlignment="1">
      <alignment vertical="center" shrinkToFit="1"/>
    </xf>
    <xf numFmtId="177" fontId="0" fillId="0" borderId="75" xfId="0" applyNumberFormat="1" applyFont="1" applyFill="1" applyBorder="1">
      <alignment vertical="center"/>
    </xf>
    <xf numFmtId="0" fontId="0" fillId="0" borderId="68" xfId="0" applyNumberFormat="1" applyFont="1" applyFill="1" applyBorder="1" applyAlignment="1">
      <alignment vertical="center" wrapText="1"/>
    </xf>
    <xf numFmtId="0" fontId="0" fillId="0" borderId="84" xfId="0" applyFont="1" applyFill="1" applyBorder="1">
      <alignment vertical="center"/>
    </xf>
    <xf numFmtId="0" fontId="0" fillId="0" borderId="87"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Fill="1" applyBorder="1">
      <alignment vertical="center"/>
    </xf>
    <xf numFmtId="0" fontId="17" fillId="0" borderId="90"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Fill="1" applyBorder="1" applyAlignment="1">
      <alignment horizontal="center" vertical="center"/>
    </xf>
    <xf numFmtId="0" fontId="18" fillId="0" borderId="0" xfId="0" applyFont="1" applyFill="1">
      <alignment vertical="center"/>
    </xf>
    <xf numFmtId="0" fontId="20" fillId="0" borderId="0" xfId="0" applyFont="1" applyBorder="1" applyAlignment="1" applyProtection="1">
      <alignment vertical="top" wrapText="1"/>
      <protection locked="0"/>
    </xf>
    <xf numFmtId="0" fontId="22" fillId="0" borderId="0" xfId="0" applyFont="1" applyBorder="1" applyAlignment="1">
      <alignment vertical="center" wrapText="1"/>
    </xf>
    <xf numFmtId="0" fontId="21" fillId="0" borderId="0" xfId="0" applyFont="1">
      <alignment vertical="center"/>
    </xf>
    <xf numFmtId="181" fontId="23" fillId="0" borderId="0" xfId="0" applyNumberFormat="1" applyFont="1">
      <alignment vertical="center"/>
    </xf>
    <xf numFmtId="0" fontId="23" fillId="0" borderId="0" xfId="0" applyFont="1">
      <alignment vertical="center"/>
    </xf>
    <xf numFmtId="0" fontId="0" fillId="0" borderId="7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70" xfId="0" applyFont="1" applyFill="1" applyBorder="1" applyAlignment="1">
      <alignment vertical="center"/>
    </xf>
    <xf numFmtId="0" fontId="0" fillId="0" borderId="10" xfId="0" applyFont="1" applyFill="1" applyBorder="1" applyAlignment="1">
      <alignment vertical="center"/>
    </xf>
    <xf numFmtId="0" fontId="0" fillId="0" borderId="10" xfId="0" applyFont="1" applyFill="1" applyBorder="1" applyAlignment="1">
      <alignment horizontal="right" vertical="center"/>
    </xf>
    <xf numFmtId="0" fontId="0" fillId="0" borderId="74" xfId="0" applyFont="1" applyFill="1" applyBorder="1" applyAlignment="1">
      <alignment vertical="center"/>
    </xf>
    <xf numFmtId="0" fontId="0" fillId="0" borderId="70" xfId="0" applyFont="1" applyFill="1" applyBorder="1" applyAlignment="1">
      <alignment vertical="center" shrinkToFit="1"/>
    </xf>
    <xf numFmtId="0" fontId="0" fillId="0" borderId="92" xfId="0" applyFont="1" applyFill="1" applyBorder="1" applyAlignment="1">
      <alignment vertical="center" wrapText="1"/>
    </xf>
    <xf numFmtId="0" fontId="0" fillId="0" borderId="93" xfId="0" applyFont="1" applyFill="1" applyBorder="1" applyAlignment="1">
      <alignment vertical="center" shrinkToFit="1"/>
    </xf>
    <xf numFmtId="0" fontId="0" fillId="0" borderId="74" xfId="0" applyFont="1" applyFill="1" applyBorder="1" applyAlignment="1">
      <alignment horizontal="center" vertical="center"/>
    </xf>
    <xf numFmtId="0" fontId="0" fillId="0" borderId="0" xfId="0" applyFont="1" applyFill="1" applyAlignment="1">
      <alignment vertical="center" wrapText="1"/>
    </xf>
    <xf numFmtId="0" fontId="0" fillId="0" borderId="7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10"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70" xfId="0" applyFont="1" applyFill="1" applyBorder="1" applyAlignment="1">
      <alignment vertical="center"/>
    </xf>
    <xf numFmtId="0" fontId="0" fillId="0" borderId="10" xfId="0" applyFont="1" applyFill="1" applyBorder="1" applyAlignment="1">
      <alignment vertical="center"/>
    </xf>
    <xf numFmtId="0" fontId="0" fillId="0" borderId="86" xfId="0" applyFont="1" applyFill="1" applyBorder="1" applyAlignment="1">
      <alignment vertical="center" wrapText="1"/>
    </xf>
    <xf numFmtId="0" fontId="0" fillId="0" borderId="74" xfId="0" applyFont="1" applyBorder="1" applyAlignment="1">
      <alignment vertical="center" wrapText="1"/>
    </xf>
    <xf numFmtId="0" fontId="0" fillId="0" borderId="66" xfId="0" applyFont="1" applyFill="1" applyBorder="1" applyAlignment="1">
      <alignment horizontal="left" vertical="center" wrapText="1"/>
    </xf>
    <xf numFmtId="0" fontId="0" fillId="0" borderId="70" xfId="0" applyFont="1" applyFill="1" applyBorder="1" applyAlignment="1">
      <alignment vertical="center" wrapText="1"/>
    </xf>
    <xf numFmtId="0" fontId="0" fillId="0" borderId="9" xfId="0" applyFont="1" applyBorder="1" applyAlignment="1">
      <alignment vertical="center"/>
    </xf>
    <xf numFmtId="177" fontId="0" fillId="0" borderId="79" xfId="0" applyNumberFormat="1" applyFont="1" applyFill="1" applyBorder="1" applyAlignment="1">
      <alignment vertical="center"/>
    </xf>
    <xf numFmtId="0" fontId="0" fillId="0" borderId="77"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6" fillId="0" borderId="1" xfId="0" applyFont="1" applyFill="1" applyBorder="1" applyAlignment="1">
      <alignment vertical="center" wrapText="1"/>
    </xf>
    <xf numFmtId="0" fontId="16" fillId="0" borderId="2" xfId="0" applyFont="1" applyFill="1" applyBorder="1" applyAlignment="1">
      <alignment vertical="center"/>
    </xf>
    <xf numFmtId="0" fontId="16" fillId="0" borderId="73" xfId="0" applyFont="1" applyFill="1" applyBorder="1" applyAlignment="1">
      <alignment vertical="center"/>
    </xf>
    <xf numFmtId="180" fontId="0" fillId="0" borderId="81" xfId="0" applyNumberFormat="1" applyFont="1" applyFill="1" applyBorder="1" applyAlignment="1">
      <alignment horizontal="right" vertical="center"/>
    </xf>
    <xf numFmtId="180" fontId="0" fillId="0" borderId="75" xfId="0" applyNumberFormat="1" applyFont="1" applyFill="1" applyBorder="1" applyAlignment="1">
      <alignment horizontal="right" vertical="center"/>
    </xf>
    <xf numFmtId="180" fontId="0" fillId="0" borderId="72" xfId="0" applyNumberFormat="1" applyFont="1" applyFill="1" applyBorder="1" applyAlignment="1">
      <alignment horizontal="right" vertical="center"/>
    </xf>
    <xf numFmtId="0" fontId="0" fillId="0" borderId="80" xfId="0" applyFont="1" applyFill="1" applyBorder="1" applyAlignment="1">
      <alignment vertical="center" wrapText="1"/>
    </xf>
    <xf numFmtId="0" fontId="0" fillId="0" borderId="66" xfId="0" applyFont="1" applyBorder="1" applyAlignment="1">
      <alignment vertical="center"/>
    </xf>
    <xf numFmtId="0" fontId="0" fillId="0" borderId="71" xfId="0" applyFont="1" applyBorder="1" applyAlignment="1">
      <alignment vertical="center"/>
    </xf>
    <xf numFmtId="179" fontId="0" fillId="0" borderId="7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74" xfId="0" applyNumberFormat="1" applyFont="1" applyFill="1" applyBorder="1" applyAlignment="1">
      <alignment vertical="center"/>
    </xf>
    <xf numFmtId="0" fontId="0" fillId="0" borderId="69" xfId="0" applyFont="1" applyFill="1" applyBorder="1" applyAlignment="1">
      <alignment vertical="center" wrapText="1"/>
    </xf>
    <xf numFmtId="177" fontId="0" fillId="0" borderId="85" xfId="0" applyNumberFormat="1" applyFont="1" applyFill="1" applyBorder="1" applyAlignment="1">
      <alignment vertical="center"/>
    </xf>
    <xf numFmtId="0" fontId="0" fillId="0" borderId="72" xfId="0" applyFont="1" applyBorder="1" applyAlignment="1">
      <alignment vertical="center"/>
    </xf>
    <xf numFmtId="0" fontId="0" fillId="0" borderId="69" xfId="0" applyFont="1" applyFill="1" applyBorder="1" applyAlignment="1">
      <alignment horizontal="left" vertical="center" wrapText="1"/>
    </xf>
    <xf numFmtId="0" fontId="0" fillId="0" borderId="71" xfId="0" applyFont="1" applyFill="1" applyBorder="1" applyAlignment="1">
      <alignment vertical="center" wrapText="1"/>
    </xf>
    <xf numFmtId="0" fontId="0" fillId="0" borderId="74" xfId="0" applyFont="1" applyFill="1" applyBorder="1" applyAlignment="1">
      <alignment vertical="center"/>
    </xf>
    <xf numFmtId="0" fontId="0" fillId="0" borderId="71" xfId="0" applyFont="1" applyFill="1" applyBorder="1" applyAlignment="1">
      <alignment horizontal="left" vertical="center" wrapText="1"/>
    </xf>
    <xf numFmtId="0" fontId="0" fillId="0" borderId="71" xfId="0" applyFont="1" applyBorder="1" applyAlignment="1">
      <alignment vertical="center" wrapText="1"/>
    </xf>
    <xf numFmtId="0" fontId="0" fillId="0" borderId="66" xfId="0" applyFont="1" applyFill="1" applyBorder="1" applyAlignment="1">
      <alignment vertical="center" wrapText="1"/>
    </xf>
    <xf numFmtId="0" fontId="0" fillId="0" borderId="9" xfId="0" applyFont="1" applyFill="1" applyBorder="1" applyAlignment="1">
      <alignment vertical="center" wrapText="1"/>
    </xf>
    <xf numFmtId="0" fontId="0" fillId="0" borderId="80" xfId="0" applyFont="1" applyFill="1" applyBorder="1" applyAlignment="1">
      <alignment horizontal="left" vertical="center" wrapText="1"/>
    </xf>
    <xf numFmtId="0" fontId="0" fillId="0" borderId="66" xfId="0" applyFont="1" applyBorder="1" applyAlignment="1">
      <alignment horizontal="left" vertical="center" wrapText="1"/>
    </xf>
    <xf numFmtId="0" fontId="0" fillId="0" borderId="70" xfId="0" applyFont="1" applyFill="1" applyBorder="1" applyAlignment="1">
      <alignment vertical="center" shrinkToFit="1"/>
    </xf>
    <xf numFmtId="0" fontId="0" fillId="0" borderId="74" xfId="0" applyFont="1" applyBorder="1" applyAlignment="1">
      <alignment vertical="center" shrinkToFit="1"/>
    </xf>
    <xf numFmtId="180" fontId="0" fillId="0" borderId="79" xfId="0" applyNumberFormat="1" applyFont="1" applyFill="1" applyBorder="1" applyAlignment="1">
      <alignment vertical="center"/>
    </xf>
    <xf numFmtId="0" fontId="0" fillId="0" borderId="0" xfId="0" applyFont="1" applyFill="1" applyAlignment="1">
      <alignment horizontal="left" vertical="center" shrinkToFit="1"/>
    </xf>
    <xf numFmtId="0" fontId="0" fillId="0" borderId="9" xfId="0" applyFont="1" applyBorder="1" applyAlignment="1">
      <alignment vertical="center" shrinkToFit="1"/>
    </xf>
    <xf numFmtId="9" fontId="0" fillId="0" borderId="8" xfId="0" applyNumberFormat="1" applyFont="1" applyFill="1" applyBorder="1" applyAlignment="1">
      <alignment horizontal="right" vertical="center"/>
    </xf>
    <xf numFmtId="9" fontId="0" fillId="0" borderId="64"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65" xfId="0" applyFont="1" applyFill="1" applyBorder="1" applyAlignment="1">
      <alignment horizontal="right" vertical="center"/>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74" xfId="0" applyNumberFormat="1" applyFont="1" applyFill="1" applyBorder="1" applyAlignment="1">
      <alignment vertical="center" wrapText="1"/>
    </xf>
    <xf numFmtId="0" fontId="0" fillId="0" borderId="76" xfId="0" applyNumberFormat="1" applyFont="1" applyFill="1" applyBorder="1" applyAlignment="1">
      <alignment vertical="center" wrapText="1"/>
    </xf>
    <xf numFmtId="0" fontId="0" fillId="0" borderId="7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4" xfId="0" applyNumberFormat="1" applyFont="1" applyFill="1" applyBorder="1" applyAlignment="1">
      <alignment horizontal="right" vertical="center" wrapText="1"/>
    </xf>
    <xf numFmtId="9" fontId="0" fillId="0" borderId="9" xfId="0" applyNumberFormat="1"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7" fontId="0" fillId="0" borderId="81" xfId="0" applyNumberFormat="1" applyFont="1" applyFill="1" applyBorder="1" applyAlignment="1">
      <alignment vertical="center"/>
    </xf>
    <xf numFmtId="178" fontId="0" fillId="0" borderId="69" xfId="0" applyNumberFormat="1" applyFont="1" applyFill="1" applyBorder="1" applyAlignment="1">
      <alignment vertical="center" wrapText="1"/>
    </xf>
    <xf numFmtId="0" fontId="0" fillId="0" borderId="61" xfId="0" applyFont="1" applyBorder="1" applyAlignment="1">
      <alignment vertical="center"/>
    </xf>
    <xf numFmtId="0" fontId="0" fillId="0" borderId="0" xfId="0" applyFont="1" applyFill="1" applyAlignment="1">
      <alignment vertical="center" shrinkToFit="1"/>
    </xf>
    <xf numFmtId="0" fontId="0" fillId="0" borderId="0" xfId="0" applyFont="1" applyFill="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9" fillId="0" borderId="51" xfId="0" applyFont="1" applyBorder="1" applyAlignment="1" applyProtection="1">
      <alignment vertical="top" wrapText="1"/>
      <protection locked="0"/>
    </xf>
    <xf numFmtId="0" fontId="19" fillId="0" borderId="50" xfId="0" applyFont="1" applyBorder="1" applyAlignment="1" applyProtection="1">
      <alignment vertical="top" wrapText="1"/>
      <protection locked="0"/>
    </xf>
    <xf numFmtId="0" fontId="19" fillId="0" borderId="52" xfId="0" applyFont="1" applyBorder="1" applyAlignment="1" applyProtection="1">
      <alignment vertical="top" wrapText="1"/>
      <protection locked="0"/>
    </xf>
    <xf numFmtId="0" fontId="19" fillId="0" borderId="18" xfId="0" applyFont="1" applyBorder="1" applyAlignment="1" applyProtection="1">
      <alignment vertical="top" wrapText="1"/>
      <protection locked="0"/>
    </xf>
    <xf numFmtId="0" fontId="19" fillId="0" borderId="0" xfId="0" applyFont="1" applyBorder="1" applyAlignment="1" applyProtection="1">
      <alignment vertical="top" wrapText="1"/>
      <protection locked="0"/>
    </xf>
    <xf numFmtId="0" fontId="19" fillId="0" borderId="19" xfId="0" applyFont="1" applyBorder="1" applyAlignment="1" applyProtection="1">
      <alignment vertical="top" wrapText="1"/>
      <protection locked="0"/>
    </xf>
    <xf numFmtId="0" fontId="19" fillId="0" borderId="21" xfId="0" applyFont="1" applyBorder="1" applyAlignment="1" applyProtection="1">
      <alignment vertical="top" wrapText="1"/>
      <protection locked="0"/>
    </xf>
    <xf numFmtId="0" fontId="19" fillId="0" borderId="22" xfId="0" applyFont="1" applyBorder="1" applyAlignment="1" applyProtection="1">
      <alignment vertical="top" wrapText="1"/>
      <protection locked="0"/>
    </xf>
    <xf numFmtId="0" fontId="19"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181" fontId="8" fillId="0" borderId="37" xfId="0" applyNumberFormat="1" applyFont="1" applyBorder="1" applyAlignment="1" applyProtection="1">
      <alignment horizontal="center" vertical="center" wrapText="1"/>
      <protection locked="0"/>
    </xf>
    <xf numFmtId="181" fontId="8" fillId="0" borderId="38" xfId="0" applyNumberFormat="1" applyFont="1" applyBorder="1" applyAlignment="1" applyProtection="1">
      <alignment horizontal="center" vertical="center" wrapText="1"/>
      <protection locked="0"/>
    </xf>
    <xf numFmtId="181" fontId="8" fillId="0" borderId="39" xfId="0" applyNumberFormat="1" applyFont="1" applyBorder="1" applyAlignment="1" applyProtection="1">
      <alignment horizontal="center" vertical="center" wrapText="1"/>
      <protection locked="0"/>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39" xfId="0" applyFont="1" applyBorder="1" applyAlignment="1" applyProtection="1">
      <alignment horizontal="center" vertical="center" wrapText="1"/>
      <protection locked="0"/>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0</xdr:row>
      <xdr:rowOff>104776</xdr:rowOff>
    </xdr:from>
    <xdr:to>
      <xdr:col>48</xdr:col>
      <xdr:colOff>66675</xdr:colOff>
      <xdr:row>87</xdr:row>
      <xdr:rowOff>114300</xdr:rowOff>
    </xdr:to>
    <xdr:grpSp>
      <xdr:nvGrpSpPr>
        <xdr:cNvPr id="7" name="グループ化 6"/>
        <xdr:cNvGrpSpPr/>
      </xdr:nvGrpSpPr>
      <xdr:grpSpPr>
        <a:xfrm>
          <a:off x="828675" y="104776"/>
          <a:ext cx="7991475" cy="19059524"/>
          <a:chOff x="828675" y="104776"/>
          <a:chExt cx="7991475" cy="19059524"/>
        </a:xfrm>
      </xdr:grpSpPr>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74"/>
  <sheetViews>
    <sheetView view="pageBreakPreview" topLeftCell="H7" zoomScale="75" zoomScaleNormal="75" zoomScaleSheetLayoutView="75" workbookViewId="0">
      <selection activeCell="L11" sqref="L11"/>
    </sheetView>
  </sheetViews>
  <sheetFormatPr defaultRowHeight="13.5"/>
  <cols>
    <col min="1" max="1" width="15" style="80" customWidth="1"/>
    <col min="2" max="2" width="25.5" style="80" customWidth="1"/>
    <col min="3" max="3" width="39.75" style="80" customWidth="1"/>
    <col min="4" max="4" width="6.125" style="80" bestFit="1" customWidth="1"/>
    <col min="5" max="5" width="9.25" style="80" bestFit="1" customWidth="1"/>
    <col min="6" max="6" width="11" style="80" customWidth="1"/>
    <col min="7" max="7" width="81.875" style="80" customWidth="1"/>
    <col min="8" max="8" width="15.625" style="80" customWidth="1"/>
    <col min="9" max="9" width="165.625" style="80" customWidth="1"/>
    <col min="10" max="16384" width="9" style="80"/>
  </cols>
  <sheetData>
    <row r="1" spans="1:9" ht="18.75">
      <c r="B1" s="127" t="s">
        <v>211</v>
      </c>
    </row>
    <row r="2" spans="1:9" ht="18.75" customHeight="1">
      <c r="B2" s="127"/>
      <c r="F2" s="80" t="s">
        <v>240</v>
      </c>
    </row>
    <row r="3" spans="1:9" ht="19.5" thickBot="1">
      <c r="B3" s="127"/>
      <c r="F3" s="80" t="s">
        <v>241</v>
      </c>
    </row>
    <row r="4" spans="1:9" ht="20.25" customHeight="1" thickBot="1">
      <c r="A4" s="126" t="s">
        <v>210</v>
      </c>
      <c r="B4" s="125" t="s">
        <v>209</v>
      </c>
      <c r="C4" s="125" t="s">
        <v>208</v>
      </c>
      <c r="D4" s="125" t="s">
        <v>207</v>
      </c>
      <c r="E4" s="124" t="s">
        <v>206</v>
      </c>
      <c r="F4" s="124" t="s">
        <v>205</v>
      </c>
      <c r="G4" s="123" t="s">
        <v>67</v>
      </c>
      <c r="H4" s="122" t="s">
        <v>68</v>
      </c>
      <c r="I4" s="121" t="s">
        <v>204</v>
      </c>
    </row>
    <row r="5" spans="1:9" ht="15" customHeight="1">
      <c r="A5" s="99" t="s">
        <v>203</v>
      </c>
      <c r="B5" s="98" t="s">
        <v>202</v>
      </c>
      <c r="C5" s="144" t="s">
        <v>242</v>
      </c>
      <c r="D5" s="147">
        <v>0.03</v>
      </c>
      <c r="E5" s="149">
        <v>1</v>
      </c>
      <c r="F5" s="150">
        <v>1</v>
      </c>
      <c r="G5" s="152" t="s">
        <v>243</v>
      </c>
      <c r="H5" s="175">
        <v>1</v>
      </c>
      <c r="I5" s="154" t="s">
        <v>244</v>
      </c>
    </row>
    <row r="6" spans="1:9" ht="15" customHeight="1">
      <c r="A6" s="99"/>
      <c r="B6" s="98"/>
      <c r="C6" s="145"/>
      <c r="D6" s="147"/>
      <c r="E6" s="149"/>
      <c r="F6" s="151"/>
      <c r="G6" s="153"/>
      <c r="H6" s="176"/>
      <c r="I6" s="154"/>
    </row>
    <row r="7" spans="1:9" ht="15" customHeight="1">
      <c r="A7" s="99"/>
      <c r="B7" s="98"/>
      <c r="C7" s="145"/>
      <c r="D7" s="147"/>
      <c r="E7" s="149"/>
      <c r="F7" s="151"/>
      <c r="G7" s="155" t="s">
        <v>245</v>
      </c>
      <c r="H7" s="157">
        <v>0</v>
      </c>
      <c r="I7" s="154"/>
    </row>
    <row r="8" spans="1:9" ht="15" customHeight="1">
      <c r="A8" s="120"/>
      <c r="B8" s="107"/>
      <c r="C8" s="146"/>
      <c r="D8" s="148"/>
      <c r="E8" s="148"/>
      <c r="F8" s="146"/>
      <c r="G8" s="156"/>
      <c r="H8" s="158"/>
      <c r="I8" s="154"/>
    </row>
    <row r="9" spans="1:9" ht="30.75" customHeight="1">
      <c r="A9" s="99" t="s">
        <v>201</v>
      </c>
      <c r="B9" s="98" t="s">
        <v>200</v>
      </c>
      <c r="C9" s="98" t="s">
        <v>199</v>
      </c>
      <c r="D9" s="159">
        <v>0.33</v>
      </c>
      <c r="E9" s="161">
        <v>10</v>
      </c>
      <c r="F9" s="109"/>
      <c r="G9" s="162" t="s">
        <v>246</v>
      </c>
      <c r="H9" s="165" t="s">
        <v>247</v>
      </c>
      <c r="I9" s="168" t="s">
        <v>248</v>
      </c>
    </row>
    <row r="10" spans="1:9" ht="30.75" customHeight="1">
      <c r="A10" s="99"/>
      <c r="B10" s="98"/>
      <c r="C10" s="98" t="s">
        <v>198</v>
      </c>
      <c r="D10" s="160"/>
      <c r="E10" s="151"/>
      <c r="F10" s="137">
        <v>2</v>
      </c>
      <c r="G10" s="163"/>
      <c r="H10" s="166"/>
      <c r="I10" s="169"/>
    </row>
    <row r="11" spans="1:9" ht="30.75" customHeight="1">
      <c r="A11" s="99"/>
      <c r="B11" s="114"/>
      <c r="C11" s="114"/>
      <c r="D11" s="160"/>
      <c r="E11" s="151"/>
      <c r="F11" s="114"/>
      <c r="G11" s="164"/>
      <c r="H11" s="167"/>
      <c r="I11" s="170"/>
    </row>
    <row r="12" spans="1:9" ht="30.75" customHeight="1">
      <c r="A12" s="99"/>
      <c r="B12" s="135" t="s">
        <v>197</v>
      </c>
      <c r="C12" s="100" t="s">
        <v>196</v>
      </c>
      <c r="D12" s="160"/>
      <c r="E12" s="151"/>
      <c r="F12" s="171">
        <v>1</v>
      </c>
      <c r="G12" s="119" t="s">
        <v>195</v>
      </c>
      <c r="H12" s="116">
        <v>1</v>
      </c>
      <c r="I12" s="174" t="s">
        <v>294</v>
      </c>
    </row>
    <row r="13" spans="1:9" ht="30.75" customHeight="1">
      <c r="A13" s="99"/>
      <c r="B13" s="136"/>
      <c r="C13" s="98" t="s">
        <v>249</v>
      </c>
      <c r="D13" s="160"/>
      <c r="E13" s="151"/>
      <c r="F13" s="172"/>
      <c r="G13" s="97" t="s">
        <v>194</v>
      </c>
      <c r="H13" s="112">
        <v>0.7</v>
      </c>
      <c r="I13" s="169"/>
    </row>
    <row r="14" spans="1:9" ht="27.75" customHeight="1">
      <c r="A14" s="99"/>
      <c r="B14" s="136"/>
      <c r="C14" s="98"/>
      <c r="D14" s="160"/>
      <c r="E14" s="151"/>
      <c r="F14" s="172"/>
      <c r="G14" s="113" t="s">
        <v>193</v>
      </c>
      <c r="H14" s="112">
        <v>0.5</v>
      </c>
      <c r="I14" s="169"/>
    </row>
    <row r="15" spans="1:9" ht="27.75" customHeight="1">
      <c r="A15" s="99"/>
      <c r="B15" s="138"/>
      <c r="C15" s="114"/>
      <c r="D15" s="160"/>
      <c r="E15" s="151"/>
      <c r="F15" s="173"/>
      <c r="G15" s="113" t="s">
        <v>192</v>
      </c>
      <c r="H15" s="118">
        <v>0</v>
      </c>
      <c r="I15" s="170"/>
    </row>
    <row r="16" spans="1:9" ht="30" customHeight="1">
      <c r="A16" s="99"/>
      <c r="B16" s="98" t="s">
        <v>174</v>
      </c>
      <c r="C16" s="133" t="s">
        <v>250</v>
      </c>
      <c r="D16" s="160"/>
      <c r="E16" s="151"/>
      <c r="F16" s="171">
        <v>2</v>
      </c>
      <c r="G16" s="155" t="s">
        <v>251</v>
      </c>
      <c r="H16" s="157">
        <v>2</v>
      </c>
      <c r="I16" s="177" t="s">
        <v>252</v>
      </c>
    </row>
    <row r="17" spans="1:9" ht="30" customHeight="1">
      <c r="A17" s="99"/>
      <c r="B17" s="98"/>
      <c r="C17" s="134"/>
      <c r="D17" s="160"/>
      <c r="E17" s="151"/>
      <c r="F17" s="172"/>
      <c r="G17" s="153"/>
      <c r="H17" s="176"/>
      <c r="I17" s="154"/>
    </row>
    <row r="18" spans="1:9" ht="38.25" customHeight="1">
      <c r="A18" s="99"/>
      <c r="B18" s="98"/>
      <c r="C18" s="134"/>
      <c r="D18" s="160"/>
      <c r="E18" s="151"/>
      <c r="F18" s="172"/>
      <c r="G18" s="155" t="s">
        <v>253</v>
      </c>
      <c r="H18" s="157">
        <v>1</v>
      </c>
      <c r="I18" s="154"/>
    </row>
    <row r="19" spans="1:9" ht="13.5" customHeight="1">
      <c r="A19" s="99"/>
      <c r="B19" s="98"/>
      <c r="C19" s="134"/>
      <c r="D19" s="160"/>
      <c r="E19" s="151"/>
      <c r="F19" s="172"/>
      <c r="G19" s="153"/>
      <c r="H19" s="176"/>
      <c r="I19" s="154" t="s">
        <v>254</v>
      </c>
    </row>
    <row r="20" spans="1:9" ht="18" customHeight="1">
      <c r="A20" s="99"/>
      <c r="B20" s="98"/>
      <c r="C20" s="134"/>
      <c r="D20" s="160"/>
      <c r="E20" s="151"/>
      <c r="F20" s="172"/>
      <c r="G20" s="155" t="s">
        <v>255</v>
      </c>
      <c r="H20" s="157">
        <v>0</v>
      </c>
      <c r="I20" s="154"/>
    </row>
    <row r="21" spans="1:9" ht="18" customHeight="1">
      <c r="A21" s="99"/>
      <c r="B21" s="114"/>
      <c r="C21" s="114"/>
      <c r="D21" s="160"/>
      <c r="E21" s="151"/>
      <c r="F21" s="173"/>
      <c r="G21" s="153"/>
      <c r="H21" s="176"/>
      <c r="I21" s="154"/>
    </row>
    <row r="22" spans="1:9" ht="34.5" customHeight="1">
      <c r="A22" s="99"/>
      <c r="B22" s="139" t="s">
        <v>191</v>
      </c>
      <c r="C22" s="100" t="s">
        <v>190</v>
      </c>
      <c r="D22" s="160"/>
      <c r="E22" s="151"/>
      <c r="F22" s="171">
        <v>1</v>
      </c>
      <c r="G22" s="113" t="s">
        <v>256</v>
      </c>
      <c r="H22" s="116">
        <v>1</v>
      </c>
      <c r="I22" s="174" t="s">
        <v>257</v>
      </c>
    </row>
    <row r="23" spans="1:9" ht="34.5" customHeight="1">
      <c r="A23" s="99"/>
      <c r="B23" s="98"/>
      <c r="C23" s="98"/>
      <c r="D23" s="160"/>
      <c r="E23" s="151"/>
      <c r="F23" s="172"/>
      <c r="G23" s="117" t="s">
        <v>189</v>
      </c>
      <c r="H23" s="116">
        <v>0</v>
      </c>
      <c r="I23" s="178"/>
    </row>
    <row r="24" spans="1:9" ht="24.75" customHeight="1">
      <c r="A24" s="99"/>
      <c r="B24" s="98"/>
      <c r="C24" s="100" t="s">
        <v>188</v>
      </c>
      <c r="D24" s="160"/>
      <c r="E24" s="151"/>
      <c r="F24" s="150">
        <v>0.5</v>
      </c>
      <c r="G24" s="113" t="s">
        <v>187</v>
      </c>
      <c r="H24" s="112">
        <v>0.5</v>
      </c>
      <c r="I24" s="177" t="s">
        <v>258</v>
      </c>
    </row>
    <row r="25" spans="1:9" ht="24.75" customHeight="1">
      <c r="A25" s="99"/>
      <c r="B25" s="98"/>
      <c r="C25" s="114"/>
      <c r="D25" s="160"/>
      <c r="E25" s="151"/>
      <c r="F25" s="179"/>
      <c r="G25" s="113" t="s">
        <v>186</v>
      </c>
      <c r="H25" s="116">
        <v>0</v>
      </c>
      <c r="I25" s="180"/>
    </row>
    <row r="26" spans="1:9" ht="24.75" customHeight="1">
      <c r="A26" s="99"/>
      <c r="B26" s="98"/>
      <c r="C26" s="100" t="s">
        <v>185</v>
      </c>
      <c r="D26" s="160"/>
      <c r="E26" s="151"/>
      <c r="F26" s="150">
        <v>0.5</v>
      </c>
      <c r="G26" s="113" t="s">
        <v>184</v>
      </c>
      <c r="H26" s="112">
        <v>0.5</v>
      </c>
      <c r="I26" s="174" t="s">
        <v>259</v>
      </c>
    </row>
    <row r="27" spans="1:9" ht="24.75" customHeight="1">
      <c r="A27" s="99"/>
      <c r="B27" s="98"/>
      <c r="C27" s="114"/>
      <c r="D27" s="160"/>
      <c r="E27" s="151"/>
      <c r="F27" s="179"/>
      <c r="G27" s="113" t="s">
        <v>183</v>
      </c>
      <c r="H27" s="116">
        <v>0</v>
      </c>
      <c r="I27" s="181"/>
    </row>
    <row r="28" spans="1:9" ht="28.5" customHeight="1">
      <c r="A28" s="99"/>
      <c r="B28" s="98"/>
      <c r="C28" s="100" t="s">
        <v>260</v>
      </c>
      <c r="D28" s="160"/>
      <c r="E28" s="151"/>
      <c r="F28" s="150">
        <v>0.5</v>
      </c>
      <c r="G28" s="113" t="s">
        <v>261</v>
      </c>
      <c r="H28" s="112">
        <v>0.5</v>
      </c>
      <c r="I28" s="174" t="s">
        <v>262</v>
      </c>
    </row>
    <row r="29" spans="1:9" ht="28.5" customHeight="1">
      <c r="A29" s="99"/>
      <c r="B29" s="98"/>
      <c r="C29" s="114"/>
      <c r="D29" s="160"/>
      <c r="E29" s="151"/>
      <c r="F29" s="179"/>
      <c r="G29" s="113" t="s">
        <v>263</v>
      </c>
      <c r="H29" s="116">
        <v>0</v>
      </c>
      <c r="I29" s="181"/>
    </row>
    <row r="30" spans="1:9" ht="33.75" customHeight="1">
      <c r="A30" s="99"/>
      <c r="B30" s="98"/>
      <c r="C30" s="100" t="s">
        <v>182</v>
      </c>
      <c r="D30" s="160"/>
      <c r="E30" s="151"/>
      <c r="F30" s="150">
        <v>2</v>
      </c>
      <c r="G30" s="113" t="s">
        <v>181</v>
      </c>
      <c r="H30" s="116">
        <v>2</v>
      </c>
      <c r="I30" s="182" t="s">
        <v>264</v>
      </c>
    </row>
    <row r="31" spans="1:9" ht="33.75" customHeight="1">
      <c r="A31" s="115"/>
      <c r="B31" s="114"/>
      <c r="C31" s="98"/>
      <c r="D31" s="160"/>
      <c r="E31" s="151"/>
      <c r="F31" s="151"/>
      <c r="G31" s="111" t="s">
        <v>180</v>
      </c>
      <c r="H31" s="110">
        <v>0</v>
      </c>
      <c r="I31" s="178"/>
    </row>
    <row r="32" spans="1:9" ht="30" customHeight="1">
      <c r="A32" s="99"/>
      <c r="B32" s="98" t="s">
        <v>179</v>
      </c>
      <c r="C32" s="155" t="s">
        <v>178</v>
      </c>
      <c r="D32" s="160"/>
      <c r="E32" s="151"/>
      <c r="F32" s="150">
        <v>0.5</v>
      </c>
      <c r="G32" s="113" t="s">
        <v>177</v>
      </c>
      <c r="H32" s="112">
        <v>0.5</v>
      </c>
      <c r="I32" s="174" t="s">
        <v>293</v>
      </c>
    </row>
    <row r="33" spans="1:9" ht="30" customHeight="1">
      <c r="A33" s="108"/>
      <c r="B33" s="98"/>
      <c r="C33" s="183"/>
      <c r="D33" s="160"/>
      <c r="E33" s="151"/>
      <c r="F33" s="151"/>
      <c r="G33" s="111" t="s">
        <v>176</v>
      </c>
      <c r="H33" s="110">
        <v>0</v>
      </c>
      <c r="I33" s="181"/>
    </row>
    <row r="34" spans="1:9" ht="36" customHeight="1">
      <c r="A34" s="99" t="s">
        <v>175</v>
      </c>
      <c r="B34" s="109" t="s">
        <v>174</v>
      </c>
      <c r="C34" s="109" t="s">
        <v>250</v>
      </c>
      <c r="D34" s="191">
        <v>0.1</v>
      </c>
      <c r="E34" s="193">
        <v>3</v>
      </c>
      <c r="F34" s="203">
        <v>3</v>
      </c>
      <c r="G34" s="206" t="s">
        <v>265</v>
      </c>
      <c r="H34" s="207">
        <v>3</v>
      </c>
      <c r="I34" s="184" t="s">
        <v>266</v>
      </c>
    </row>
    <row r="35" spans="1:9" ht="36" customHeight="1">
      <c r="A35" s="99"/>
      <c r="B35" s="98"/>
      <c r="C35" s="98"/>
      <c r="D35" s="147"/>
      <c r="E35" s="149"/>
      <c r="F35" s="204"/>
      <c r="G35" s="187"/>
      <c r="H35" s="176"/>
      <c r="I35" s="154"/>
    </row>
    <row r="36" spans="1:9" ht="36" customHeight="1">
      <c r="A36" s="99"/>
      <c r="B36" s="98"/>
      <c r="C36" s="98"/>
      <c r="D36" s="147"/>
      <c r="E36" s="149"/>
      <c r="F36" s="204"/>
      <c r="G36" s="186" t="s">
        <v>267</v>
      </c>
      <c r="H36" s="188">
        <v>2.5</v>
      </c>
      <c r="I36" s="154"/>
    </row>
    <row r="37" spans="1:9" ht="51" customHeight="1">
      <c r="A37" s="99"/>
      <c r="B37" s="98"/>
      <c r="C37" s="98"/>
      <c r="D37" s="147"/>
      <c r="E37" s="149"/>
      <c r="F37" s="204"/>
      <c r="G37" s="187"/>
      <c r="H37" s="176"/>
      <c r="I37" s="185"/>
    </row>
    <row r="38" spans="1:9" ht="42.75" customHeight="1">
      <c r="A38" s="99"/>
      <c r="B38" s="98"/>
      <c r="C38" s="98"/>
      <c r="D38" s="147"/>
      <c r="E38" s="149"/>
      <c r="F38" s="204"/>
      <c r="G38" s="186" t="s">
        <v>268</v>
      </c>
      <c r="H38" s="157">
        <v>2</v>
      </c>
      <c r="I38" s="185"/>
    </row>
    <row r="39" spans="1:9" ht="16.5" customHeight="1">
      <c r="A39" s="99"/>
      <c r="B39" s="98"/>
      <c r="C39" s="98"/>
      <c r="D39" s="147"/>
      <c r="E39" s="149"/>
      <c r="F39" s="204"/>
      <c r="G39" s="187"/>
      <c r="H39" s="176"/>
      <c r="I39" s="154" t="s">
        <v>281</v>
      </c>
    </row>
    <row r="40" spans="1:9" ht="21.75" customHeight="1">
      <c r="A40" s="99"/>
      <c r="B40" s="98"/>
      <c r="C40" s="98"/>
      <c r="D40" s="147"/>
      <c r="E40" s="149"/>
      <c r="F40" s="204"/>
      <c r="G40" s="186" t="s">
        <v>269</v>
      </c>
      <c r="H40" s="157">
        <v>0</v>
      </c>
      <c r="I40" s="154"/>
    </row>
    <row r="41" spans="1:9" ht="15" customHeight="1">
      <c r="A41" s="108"/>
      <c r="B41" s="107"/>
      <c r="C41" s="107"/>
      <c r="D41" s="202"/>
      <c r="E41" s="148"/>
      <c r="F41" s="205"/>
      <c r="G41" s="190"/>
      <c r="H41" s="158"/>
      <c r="I41" s="154"/>
    </row>
    <row r="42" spans="1:9" ht="21.75" customHeight="1">
      <c r="A42" s="99" t="s">
        <v>173</v>
      </c>
      <c r="B42" s="109" t="s">
        <v>270</v>
      </c>
      <c r="C42" s="109" t="s">
        <v>172</v>
      </c>
      <c r="D42" s="191">
        <v>0.54</v>
      </c>
      <c r="E42" s="193">
        <v>16</v>
      </c>
      <c r="F42" s="195" t="s">
        <v>271</v>
      </c>
      <c r="G42" s="140" t="s">
        <v>171</v>
      </c>
      <c r="H42" s="141" t="s">
        <v>170</v>
      </c>
      <c r="I42" s="184" t="s">
        <v>272</v>
      </c>
    </row>
    <row r="43" spans="1:9" ht="21.75" customHeight="1">
      <c r="A43" s="99"/>
      <c r="B43" s="98"/>
      <c r="C43" s="98"/>
      <c r="D43" s="147"/>
      <c r="E43" s="149"/>
      <c r="F43" s="196"/>
      <c r="G43" s="105" t="s">
        <v>273</v>
      </c>
      <c r="H43" s="104">
        <v>2</v>
      </c>
      <c r="I43" s="154"/>
    </row>
    <row r="44" spans="1:9" ht="21.75" customHeight="1">
      <c r="A44" s="99"/>
      <c r="B44" s="98"/>
      <c r="C44" s="98"/>
      <c r="D44" s="147"/>
      <c r="E44" s="149"/>
      <c r="F44" s="196"/>
      <c r="G44" s="97" t="s">
        <v>169</v>
      </c>
      <c r="H44" s="103">
        <v>1.5</v>
      </c>
      <c r="I44" s="154"/>
    </row>
    <row r="45" spans="1:9" ht="21.75" customHeight="1">
      <c r="A45" s="99"/>
      <c r="B45" s="98"/>
      <c r="C45" s="98"/>
      <c r="D45" s="147"/>
      <c r="E45" s="149"/>
      <c r="F45" s="196"/>
      <c r="G45" s="97" t="s">
        <v>168</v>
      </c>
      <c r="H45" s="103">
        <v>1</v>
      </c>
      <c r="I45" s="154"/>
    </row>
    <row r="46" spans="1:9" ht="21.75" customHeight="1">
      <c r="A46" s="99"/>
      <c r="B46" s="98"/>
      <c r="C46" s="98"/>
      <c r="D46" s="147"/>
      <c r="E46" s="149"/>
      <c r="F46" s="196"/>
      <c r="G46" s="97" t="s">
        <v>167</v>
      </c>
      <c r="H46" s="103">
        <v>0.5</v>
      </c>
      <c r="I46" s="154"/>
    </row>
    <row r="47" spans="1:9" ht="21.75" customHeight="1">
      <c r="A47" s="99"/>
      <c r="B47" s="142"/>
      <c r="C47" s="114"/>
      <c r="D47" s="147"/>
      <c r="E47" s="149"/>
      <c r="F47" s="197"/>
      <c r="G47" s="102" t="s">
        <v>166</v>
      </c>
      <c r="H47" s="101">
        <v>0</v>
      </c>
      <c r="I47" s="180"/>
    </row>
    <row r="48" spans="1:9" ht="21.75" customHeight="1">
      <c r="A48" s="99"/>
      <c r="B48" s="109" t="s">
        <v>274</v>
      </c>
      <c r="C48" s="109" t="s">
        <v>275</v>
      </c>
      <c r="D48" s="147"/>
      <c r="E48" s="149"/>
      <c r="F48" s="198" t="s">
        <v>271</v>
      </c>
      <c r="G48" s="97" t="s">
        <v>171</v>
      </c>
      <c r="H48" s="106" t="s">
        <v>170</v>
      </c>
      <c r="I48" s="177" t="s">
        <v>276</v>
      </c>
    </row>
    <row r="49" spans="1:12" ht="21.75" customHeight="1">
      <c r="A49" s="99"/>
      <c r="B49" s="98"/>
      <c r="C49" s="98"/>
      <c r="D49" s="147"/>
      <c r="E49" s="149"/>
      <c r="F49" s="198"/>
      <c r="G49" s="97" t="s">
        <v>277</v>
      </c>
      <c r="H49" s="103">
        <v>2</v>
      </c>
      <c r="I49" s="154"/>
    </row>
    <row r="50" spans="1:12" ht="21.75" customHeight="1">
      <c r="A50" s="99"/>
      <c r="B50" s="98"/>
      <c r="C50" s="98"/>
      <c r="D50" s="147"/>
      <c r="E50" s="149"/>
      <c r="F50" s="198"/>
      <c r="G50" s="97" t="s">
        <v>169</v>
      </c>
      <c r="H50" s="103">
        <v>1.5</v>
      </c>
      <c r="I50" s="154"/>
    </row>
    <row r="51" spans="1:12" ht="21.75" customHeight="1">
      <c r="A51" s="99"/>
      <c r="B51" s="98"/>
      <c r="C51" s="98"/>
      <c r="D51" s="147"/>
      <c r="E51" s="149"/>
      <c r="F51" s="198"/>
      <c r="G51" s="97" t="s">
        <v>168</v>
      </c>
      <c r="H51" s="103">
        <v>1</v>
      </c>
      <c r="I51" s="154"/>
      <c r="L51" s="143"/>
    </row>
    <row r="52" spans="1:12" ht="21.75" customHeight="1">
      <c r="A52" s="99"/>
      <c r="B52" s="98"/>
      <c r="C52" s="98"/>
      <c r="D52" s="147"/>
      <c r="E52" s="149"/>
      <c r="F52" s="198"/>
      <c r="G52" s="97" t="s">
        <v>167</v>
      </c>
      <c r="H52" s="103">
        <v>0.5</v>
      </c>
      <c r="I52" s="154"/>
    </row>
    <row r="53" spans="1:12" ht="21.75" customHeight="1">
      <c r="A53" s="99"/>
      <c r="B53" s="142"/>
      <c r="C53" s="114"/>
      <c r="D53" s="147"/>
      <c r="E53" s="149"/>
      <c r="F53" s="198"/>
      <c r="G53" s="97" t="s">
        <v>166</v>
      </c>
      <c r="H53" s="103">
        <v>0</v>
      </c>
      <c r="I53" s="180"/>
    </row>
    <row r="54" spans="1:12" ht="18" customHeight="1">
      <c r="A54" s="99"/>
      <c r="B54" s="100" t="s">
        <v>278</v>
      </c>
      <c r="C54" s="100" t="s">
        <v>165</v>
      </c>
      <c r="D54" s="147"/>
      <c r="E54" s="149"/>
      <c r="F54" s="199">
        <v>4</v>
      </c>
      <c r="G54" s="97" t="s">
        <v>164</v>
      </c>
      <c r="H54" s="96">
        <v>4</v>
      </c>
      <c r="I54" s="208" t="s">
        <v>163</v>
      </c>
    </row>
    <row r="55" spans="1:12" ht="18" customHeight="1">
      <c r="A55" s="99"/>
      <c r="B55" s="98"/>
      <c r="C55" s="98"/>
      <c r="D55" s="147"/>
      <c r="E55" s="149"/>
      <c r="F55" s="200"/>
      <c r="G55" s="97" t="s">
        <v>162</v>
      </c>
      <c r="H55" s="96">
        <v>3</v>
      </c>
      <c r="I55" s="169"/>
    </row>
    <row r="56" spans="1:12" ht="18" customHeight="1">
      <c r="A56" s="99"/>
      <c r="B56" s="98"/>
      <c r="C56" s="98"/>
      <c r="D56" s="147"/>
      <c r="E56" s="149"/>
      <c r="F56" s="200"/>
      <c r="G56" s="97" t="s">
        <v>161</v>
      </c>
      <c r="H56" s="96">
        <v>2</v>
      </c>
      <c r="I56" s="169"/>
    </row>
    <row r="57" spans="1:12" ht="18" customHeight="1">
      <c r="A57" s="99"/>
      <c r="B57" s="98"/>
      <c r="C57" s="98"/>
      <c r="D57" s="147"/>
      <c r="E57" s="149"/>
      <c r="F57" s="200"/>
      <c r="G57" s="97" t="s">
        <v>160</v>
      </c>
      <c r="H57" s="96">
        <v>1</v>
      </c>
      <c r="I57" s="169"/>
    </row>
    <row r="58" spans="1:12" ht="18" customHeight="1" thickBot="1">
      <c r="A58" s="95"/>
      <c r="B58" s="94"/>
      <c r="C58" s="94"/>
      <c r="D58" s="192"/>
      <c r="E58" s="194"/>
      <c r="F58" s="201"/>
      <c r="G58" s="93" t="s">
        <v>159</v>
      </c>
      <c r="H58" s="92">
        <v>0</v>
      </c>
      <c r="I58" s="209"/>
    </row>
    <row r="59" spans="1:12" ht="18.75" customHeight="1" thickTop="1">
      <c r="A59" s="91" t="s">
        <v>158</v>
      </c>
      <c r="B59" s="90" t="s">
        <v>279</v>
      </c>
      <c r="C59" s="89"/>
      <c r="D59" s="88" t="s">
        <v>157</v>
      </c>
      <c r="E59" s="88"/>
      <c r="F59" s="88"/>
      <c r="G59" s="88"/>
      <c r="H59" s="88"/>
      <c r="I59" s="87"/>
    </row>
    <row r="60" spans="1:12" ht="18.75" customHeight="1" thickBot="1">
      <c r="A60" s="86"/>
      <c r="B60" s="85"/>
      <c r="C60" s="84"/>
      <c r="D60" s="83" t="s">
        <v>156</v>
      </c>
      <c r="E60" s="83"/>
      <c r="F60" s="83"/>
      <c r="G60" s="83"/>
      <c r="H60" s="83"/>
      <c r="I60" s="82"/>
    </row>
    <row r="61" spans="1:12">
      <c r="A61" s="81"/>
      <c r="B61" s="189"/>
      <c r="C61" s="189"/>
      <c r="D61" s="189"/>
      <c r="E61" s="189"/>
      <c r="F61" s="189"/>
      <c r="G61" s="189"/>
      <c r="H61" s="189"/>
    </row>
    <row r="62" spans="1:12">
      <c r="A62" s="81"/>
      <c r="B62" s="189"/>
      <c r="C62" s="189"/>
      <c r="D62" s="189"/>
      <c r="E62" s="189"/>
      <c r="F62" s="189"/>
      <c r="G62" s="189"/>
      <c r="H62" s="189"/>
    </row>
    <row r="63" spans="1:12">
      <c r="A63" s="81"/>
      <c r="B63" s="189"/>
      <c r="C63" s="189"/>
      <c r="D63" s="189"/>
      <c r="E63" s="189"/>
      <c r="F63" s="189"/>
      <c r="G63" s="189"/>
      <c r="H63" s="189"/>
    </row>
    <row r="64" spans="1:12">
      <c r="A64" s="81"/>
      <c r="B64" s="210"/>
      <c r="C64" s="210"/>
      <c r="D64" s="210"/>
      <c r="E64" s="210"/>
      <c r="F64" s="210"/>
      <c r="G64" s="210"/>
      <c r="H64" s="210"/>
    </row>
    <row r="65" spans="1:8">
      <c r="A65" s="81"/>
      <c r="B65" s="189"/>
      <c r="C65" s="189"/>
      <c r="D65" s="189"/>
      <c r="E65" s="189"/>
      <c r="F65" s="189"/>
      <c r="G65" s="189"/>
      <c r="H65" s="189"/>
    </row>
    <row r="66" spans="1:8">
      <c r="B66" s="189"/>
      <c r="C66" s="189"/>
      <c r="D66" s="189"/>
      <c r="E66" s="189"/>
      <c r="F66" s="189"/>
      <c r="G66" s="189"/>
      <c r="H66" s="189"/>
    </row>
    <row r="67" spans="1:8">
      <c r="A67" s="81"/>
      <c r="B67" s="189"/>
      <c r="C67" s="189"/>
      <c r="D67" s="189"/>
      <c r="E67" s="189"/>
      <c r="F67" s="189"/>
      <c r="G67" s="189"/>
      <c r="H67" s="189"/>
    </row>
    <row r="68" spans="1:8">
      <c r="A68" s="81"/>
      <c r="B68" s="189"/>
      <c r="C68" s="189"/>
      <c r="D68" s="189"/>
      <c r="E68" s="189"/>
      <c r="F68" s="189"/>
      <c r="G68" s="189"/>
      <c r="H68" s="189"/>
    </row>
    <row r="69" spans="1:8">
      <c r="A69" s="81"/>
      <c r="B69" s="189"/>
      <c r="C69" s="189"/>
      <c r="D69" s="189"/>
      <c r="E69" s="189"/>
      <c r="F69" s="189"/>
      <c r="G69" s="189"/>
      <c r="H69" s="189"/>
    </row>
    <row r="70" spans="1:8">
      <c r="A70" s="81"/>
      <c r="B70" s="210"/>
      <c r="C70" s="210"/>
      <c r="D70" s="210"/>
      <c r="E70" s="210"/>
      <c r="F70" s="210"/>
      <c r="G70" s="210"/>
      <c r="H70" s="210"/>
    </row>
    <row r="71" spans="1:8">
      <c r="A71" s="81"/>
      <c r="B71" s="210"/>
      <c r="C71" s="210"/>
      <c r="D71" s="210"/>
      <c r="E71" s="210"/>
      <c r="F71" s="210"/>
      <c r="G71" s="210"/>
      <c r="H71" s="210"/>
    </row>
    <row r="72" spans="1:8">
      <c r="A72" s="81"/>
      <c r="B72" s="210"/>
      <c r="C72" s="210"/>
      <c r="D72" s="210"/>
      <c r="E72" s="210"/>
      <c r="F72" s="210"/>
      <c r="G72" s="210"/>
      <c r="H72" s="210"/>
    </row>
    <row r="73" spans="1:8">
      <c r="B73" s="210"/>
      <c r="C73" s="210"/>
      <c r="D73" s="210"/>
      <c r="E73" s="210"/>
      <c r="F73" s="210"/>
      <c r="G73" s="210"/>
      <c r="H73" s="210"/>
    </row>
    <row r="74" spans="1:8">
      <c r="B74" s="211"/>
      <c r="C74" s="211"/>
      <c r="D74" s="211"/>
      <c r="E74" s="211"/>
      <c r="F74" s="211"/>
      <c r="G74" s="211"/>
    </row>
  </sheetData>
  <mergeCells count="73">
    <mergeCell ref="B72:H72"/>
    <mergeCell ref="B73:H73"/>
    <mergeCell ref="B74:G74"/>
    <mergeCell ref="B66:H66"/>
    <mergeCell ref="B67:H67"/>
    <mergeCell ref="B68:H68"/>
    <mergeCell ref="B69:H69"/>
    <mergeCell ref="B70:H70"/>
    <mergeCell ref="B71:H71"/>
    <mergeCell ref="I54:I58"/>
    <mergeCell ref="B61:H61"/>
    <mergeCell ref="B62:H62"/>
    <mergeCell ref="B63:H63"/>
    <mergeCell ref="B64:H64"/>
    <mergeCell ref="B65:H65"/>
    <mergeCell ref="I39:I41"/>
    <mergeCell ref="G40:G41"/>
    <mergeCell ref="H40:H41"/>
    <mergeCell ref="D42:D58"/>
    <mergeCell ref="E42:E58"/>
    <mergeCell ref="F42:F47"/>
    <mergeCell ref="I42:I47"/>
    <mergeCell ref="F48:F53"/>
    <mergeCell ref="I48:I53"/>
    <mergeCell ref="F54:F58"/>
    <mergeCell ref="D34:D41"/>
    <mergeCell ref="E34:E41"/>
    <mergeCell ref="F34:F41"/>
    <mergeCell ref="G34:G35"/>
    <mergeCell ref="H34:H35"/>
    <mergeCell ref="I34:I38"/>
    <mergeCell ref="G36:G37"/>
    <mergeCell ref="H36:H37"/>
    <mergeCell ref="G38:G39"/>
    <mergeCell ref="H38:H39"/>
    <mergeCell ref="F30:F31"/>
    <mergeCell ref="I30:I31"/>
    <mergeCell ref="C32:C33"/>
    <mergeCell ref="F32:F33"/>
    <mergeCell ref="I32:I33"/>
    <mergeCell ref="F24:F25"/>
    <mergeCell ref="I24:I25"/>
    <mergeCell ref="F26:F27"/>
    <mergeCell ref="I26:I27"/>
    <mergeCell ref="F28:F29"/>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A140"/>
  <sheetViews>
    <sheetView tabSelected="1" view="pageBreakPreview" zoomScaleNormal="100" zoomScaleSheetLayoutView="100" workbookViewId="0">
      <selection activeCell="BB11" sqref="BB11"/>
    </sheetView>
  </sheetViews>
  <sheetFormatPr defaultRowHeight="13.5"/>
  <cols>
    <col min="1" max="1" width="3.25" style="27" customWidth="1"/>
    <col min="2" max="52" width="2.375" style="27" customWidth="1"/>
    <col min="53" max="53" width="12.625" style="27" customWidth="1"/>
    <col min="54" max="54" width="12.125" style="27" customWidth="1"/>
    <col min="55" max="16384" width="9" style="27"/>
  </cols>
  <sheetData>
    <row r="1" spans="2:53" ht="45" customHeight="1">
      <c r="B1" s="236" t="s">
        <v>123</v>
      </c>
      <c r="C1" s="236"/>
      <c r="D1" s="236"/>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A1" s="129" t="s">
        <v>222</v>
      </c>
    </row>
    <row r="2" spans="2:53" ht="42.75" customHeight="1">
      <c r="B2" s="25" t="s">
        <v>124</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8"/>
      <c r="AK2" s="239"/>
      <c r="AL2" s="239"/>
      <c r="AM2" s="239"/>
      <c r="AN2" s="239"/>
      <c r="AO2" s="239"/>
      <c r="AP2" s="239"/>
      <c r="AQ2" s="239"/>
      <c r="AR2" s="239"/>
      <c r="AS2" s="239"/>
      <c r="AT2" s="239"/>
      <c r="AU2" s="239"/>
      <c r="AV2" s="239"/>
      <c r="AW2" s="239"/>
      <c r="AX2" s="239"/>
      <c r="AY2" s="239"/>
      <c r="AZ2" s="239"/>
      <c r="BA2" s="130" t="s">
        <v>223</v>
      </c>
    </row>
    <row r="3" spans="2:53" ht="20.25" customHeight="1" thickBot="1">
      <c r="B3" s="26"/>
      <c r="C3" s="26" t="s">
        <v>125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130" t="s">
        <v>224</v>
      </c>
    </row>
    <row r="4" spans="2:53" ht="17.25" customHeight="1">
      <c r="B4" s="288" t="s">
        <v>126</v>
      </c>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c r="AO4" s="289"/>
      <c r="AP4" s="289"/>
      <c r="AQ4" s="289"/>
      <c r="AR4" s="289"/>
      <c r="AS4" s="289"/>
      <c r="AT4" s="289"/>
      <c r="AU4" s="289"/>
      <c r="AV4" s="289"/>
      <c r="AW4" s="289"/>
      <c r="AX4" s="289"/>
      <c r="AY4" s="289"/>
      <c r="AZ4" s="290"/>
      <c r="BA4" s="130" t="s">
        <v>225</v>
      </c>
    </row>
    <row r="5" spans="2:53" ht="17.25" customHeight="1">
      <c r="B5" s="291"/>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3"/>
    </row>
    <row r="6" spans="2:53" ht="17.25" customHeight="1">
      <c r="B6" s="291"/>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3"/>
    </row>
    <row r="7" spans="2:53" ht="17.25" customHeight="1" thickBot="1">
      <c r="B7" s="294"/>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c r="AP7" s="295"/>
      <c r="AQ7" s="295"/>
      <c r="AR7" s="295"/>
      <c r="AS7" s="295"/>
      <c r="AT7" s="295"/>
      <c r="AU7" s="295"/>
      <c r="AV7" s="295"/>
      <c r="AW7" s="295"/>
      <c r="AX7" s="295"/>
      <c r="AY7" s="295"/>
      <c r="AZ7" s="296"/>
    </row>
    <row r="8" spans="2:53"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3" ht="19.5" customHeight="1">
      <c r="B9" s="258" t="s">
        <v>97</v>
      </c>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260"/>
    </row>
    <row r="10" spans="2:53" ht="64.5" customHeight="1">
      <c r="B10" s="261" t="s">
        <v>67</v>
      </c>
      <c r="C10" s="262"/>
      <c r="D10" s="262"/>
      <c r="E10" s="262"/>
      <c r="F10" s="263"/>
      <c r="G10" s="264" t="s">
        <v>127</v>
      </c>
      <c r="H10" s="264"/>
      <c r="I10" s="264"/>
      <c r="J10" s="264"/>
      <c r="K10" s="264"/>
      <c r="L10" s="264"/>
      <c r="M10" s="264"/>
      <c r="N10" s="264"/>
      <c r="O10" s="265"/>
      <c r="P10" s="264" t="s">
        <v>128</v>
      </c>
      <c r="Q10" s="264"/>
      <c r="R10" s="264"/>
      <c r="S10" s="264"/>
      <c r="T10" s="264"/>
      <c r="U10" s="264"/>
      <c r="V10" s="264"/>
      <c r="W10" s="264"/>
      <c r="X10" s="265"/>
      <c r="Y10" s="264" t="s">
        <v>129</v>
      </c>
      <c r="Z10" s="264"/>
      <c r="AA10" s="264"/>
      <c r="AB10" s="264"/>
      <c r="AC10" s="264"/>
      <c r="AD10" s="264"/>
      <c r="AE10" s="264"/>
      <c r="AF10" s="264"/>
      <c r="AG10" s="265"/>
      <c r="AH10" s="264" t="s">
        <v>130</v>
      </c>
      <c r="AI10" s="264"/>
      <c r="AJ10" s="264"/>
      <c r="AK10" s="264"/>
      <c r="AL10" s="264"/>
      <c r="AM10" s="264"/>
      <c r="AN10" s="264"/>
      <c r="AO10" s="264"/>
      <c r="AP10" s="265"/>
      <c r="AQ10" s="264" t="s">
        <v>73</v>
      </c>
      <c r="AR10" s="264"/>
      <c r="AS10" s="264"/>
      <c r="AT10" s="264"/>
      <c r="AU10" s="264"/>
      <c r="AV10" s="264"/>
      <c r="AW10" s="264"/>
      <c r="AX10" s="264"/>
      <c r="AY10" s="264"/>
      <c r="AZ10" s="266"/>
    </row>
    <row r="11" spans="2:53" ht="24" customHeight="1" thickBot="1">
      <c r="B11" s="267" t="s">
        <v>68</v>
      </c>
      <c r="C11" s="268"/>
      <c r="D11" s="268"/>
      <c r="E11" s="268"/>
      <c r="F11" s="269"/>
      <c r="G11" s="246">
        <v>2</v>
      </c>
      <c r="H11" s="247"/>
      <c r="I11" s="247"/>
      <c r="J11" s="247"/>
      <c r="K11" s="247"/>
      <c r="L11" s="247"/>
      <c r="M11" s="247"/>
      <c r="N11" s="247"/>
      <c r="O11" s="297"/>
      <c r="P11" s="246">
        <v>1.5</v>
      </c>
      <c r="Q11" s="247"/>
      <c r="R11" s="247"/>
      <c r="S11" s="247"/>
      <c r="T11" s="247"/>
      <c r="U11" s="247"/>
      <c r="V11" s="247"/>
      <c r="W11" s="247"/>
      <c r="X11" s="297"/>
      <c r="Y11" s="246">
        <v>1</v>
      </c>
      <c r="Z11" s="247"/>
      <c r="AA11" s="247"/>
      <c r="AB11" s="247"/>
      <c r="AC11" s="247"/>
      <c r="AD11" s="247"/>
      <c r="AE11" s="247"/>
      <c r="AF11" s="247"/>
      <c r="AG11" s="297"/>
      <c r="AH11" s="246">
        <v>0.5</v>
      </c>
      <c r="AI11" s="247"/>
      <c r="AJ11" s="247"/>
      <c r="AK11" s="247"/>
      <c r="AL11" s="247"/>
      <c r="AM11" s="247"/>
      <c r="AN11" s="247"/>
      <c r="AO11" s="247"/>
      <c r="AP11" s="297"/>
      <c r="AQ11" s="246">
        <v>0</v>
      </c>
      <c r="AR11" s="247"/>
      <c r="AS11" s="247"/>
      <c r="AT11" s="247"/>
      <c r="AU11" s="247"/>
      <c r="AV11" s="247"/>
      <c r="AW11" s="247"/>
      <c r="AX11" s="247"/>
      <c r="AY11" s="247"/>
      <c r="AZ11" s="248"/>
    </row>
    <row r="12" spans="2:53"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3" ht="34.5" customHeight="1">
      <c r="B13" s="276" t="s">
        <v>131</v>
      </c>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8" t="s">
        <v>239</v>
      </c>
      <c r="AK13" s="277"/>
      <c r="AL13" s="277"/>
      <c r="AM13" s="277"/>
      <c r="AN13" s="277"/>
      <c r="AO13" s="277"/>
      <c r="AP13" s="277"/>
      <c r="AQ13" s="277"/>
      <c r="AR13" s="277"/>
      <c r="AS13" s="277"/>
      <c r="AT13" s="277"/>
      <c r="AU13" s="277"/>
      <c r="AV13" s="277"/>
      <c r="AW13" s="277"/>
      <c r="AX13" s="277"/>
      <c r="AY13" s="277"/>
      <c r="AZ13" s="279"/>
    </row>
    <row r="14" spans="2:53" ht="20.25" customHeight="1">
      <c r="B14" s="281" t="s">
        <v>98</v>
      </c>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3"/>
      <c r="AQ14" s="284" t="s">
        <v>132</v>
      </c>
      <c r="AR14" s="282"/>
      <c r="AS14" s="282"/>
      <c r="AT14" s="282"/>
      <c r="AU14" s="282"/>
      <c r="AV14" s="282"/>
      <c r="AW14" s="282"/>
      <c r="AX14" s="282"/>
      <c r="AY14" s="282"/>
      <c r="AZ14" s="285"/>
    </row>
    <row r="15" spans="2:53">
      <c r="B15" s="66" t="s">
        <v>140</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3">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154</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80" t="s">
        <v>134</v>
      </c>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3" t="s">
        <v>135</v>
      </c>
      <c r="AK30" s="274"/>
      <c r="AL30" s="274"/>
      <c r="AM30" s="274"/>
      <c r="AN30" s="274"/>
      <c r="AO30" s="274"/>
      <c r="AP30" s="274"/>
      <c r="AQ30" s="274"/>
      <c r="AR30" s="274"/>
      <c r="AS30" s="274"/>
      <c r="AT30" s="274"/>
      <c r="AU30" s="274"/>
      <c r="AV30" s="274"/>
      <c r="AW30" s="274"/>
      <c r="AX30" s="274"/>
      <c r="AY30" s="274"/>
      <c r="AZ30" s="275"/>
    </row>
    <row r="31" spans="2:52" ht="20.25" customHeight="1">
      <c r="B31" s="281" t="s">
        <v>98</v>
      </c>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3"/>
      <c r="AQ31" s="284" t="s">
        <v>132</v>
      </c>
      <c r="AR31" s="282"/>
      <c r="AS31" s="282"/>
      <c r="AT31" s="282"/>
      <c r="AU31" s="282"/>
      <c r="AV31" s="282"/>
      <c r="AW31" s="282"/>
      <c r="AX31" s="282"/>
      <c r="AY31" s="282"/>
      <c r="AZ31" s="285"/>
    </row>
    <row r="32" spans="2:52">
      <c r="B32" s="66" t="s">
        <v>140</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133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80" t="s">
        <v>136</v>
      </c>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3" t="s">
        <v>135</v>
      </c>
      <c r="AK47" s="274"/>
      <c r="AL47" s="274"/>
      <c r="AM47" s="274"/>
      <c r="AN47" s="274"/>
      <c r="AO47" s="274"/>
      <c r="AP47" s="274"/>
      <c r="AQ47" s="274"/>
      <c r="AR47" s="274"/>
      <c r="AS47" s="274"/>
      <c r="AT47" s="274"/>
      <c r="AU47" s="274"/>
      <c r="AV47" s="274"/>
      <c r="AW47" s="274"/>
      <c r="AX47" s="274"/>
      <c r="AY47" s="274"/>
      <c r="AZ47" s="275"/>
    </row>
    <row r="48" spans="2:52" ht="20.25" customHeight="1">
      <c r="B48" s="286" t="s">
        <v>98</v>
      </c>
      <c r="C48" s="287"/>
      <c r="D48" s="287"/>
      <c r="E48" s="287"/>
      <c r="F48" s="287"/>
      <c r="G48" s="287"/>
      <c r="H48" s="287"/>
      <c r="I48" s="287"/>
      <c r="J48" s="287"/>
      <c r="K48" s="287"/>
      <c r="L48" s="287"/>
      <c r="M48" s="287"/>
      <c r="N48" s="287"/>
      <c r="O48" s="287"/>
      <c r="P48" s="287"/>
      <c r="Q48" s="287"/>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3"/>
      <c r="AQ48" s="284" t="s">
        <v>132</v>
      </c>
      <c r="AR48" s="282"/>
      <c r="AS48" s="282"/>
      <c r="AT48" s="282"/>
      <c r="AU48" s="282"/>
      <c r="AV48" s="282"/>
      <c r="AW48" s="282"/>
      <c r="AX48" s="282"/>
      <c r="AY48" s="282"/>
      <c r="AZ48" s="285"/>
    </row>
    <row r="49" spans="2:52">
      <c r="B49" s="66" t="s">
        <v>140</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133</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44" t="s">
        <v>77</v>
      </c>
      <c r="C64" s="244"/>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row>
    <row r="65" spans="2:52">
      <c r="B65" s="245" t="s">
        <v>137</v>
      </c>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245"/>
      <c r="AP65" s="245"/>
      <c r="AQ65" s="245"/>
      <c r="AR65" s="245"/>
      <c r="AS65" s="245"/>
      <c r="AT65" s="245"/>
      <c r="AU65" s="245"/>
      <c r="AV65" s="245"/>
      <c r="AW65" s="245"/>
      <c r="AX65" s="245"/>
      <c r="AY65" s="245"/>
      <c r="AZ65" s="245"/>
    </row>
    <row r="66" spans="2:52">
      <c r="B66" s="235" t="s">
        <v>138</v>
      </c>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row>
    <row r="67" spans="2:52">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row>
    <row r="68" spans="2:52" ht="45" customHeight="1">
      <c r="B68" s="236" t="s">
        <v>123</v>
      </c>
      <c r="C68" s="236"/>
      <c r="D68" s="236"/>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7"/>
      <c r="AU68" s="237"/>
      <c r="AV68" s="237"/>
      <c r="AW68" s="237"/>
      <c r="AX68" s="237"/>
      <c r="AY68" s="237"/>
      <c r="AZ68" s="237"/>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8"/>
      <c r="AK69" s="239"/>
      <c r="AL69" s="239"/>
      <c r="AM69" s="239"/>
      <c r="AN69" s="239"/>
      <c r="AO69" s="239"/>
      <c r="AP69" s="239"/>
      <c r="AQ69" s="239"/>
      <c r="AR69" s="239"/>
      <c r="AS69" s="239"/>
      <c r="AT69" s="239"/>
      <c r="AU69" s="239"/>
      <c r="AV69" s="239"/>
      <c r="AW69" s="239"/>
      <c r="AX69" s="239"/>
      <c r="AY69" s="239"/>
      <c r="AZ69" s="239"/>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40" t="s">
        <v>100</v>
      </c>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2"/>
      <c r="AI71" s="242"/>
      <c r="AJ71" s="242"/>
      <c r="AK71" s="242"/>
      <c r="AL71" s="242"/>
      <c r="AM71" s="242"/>
      <c r="AN71" s="242"/>
      <c r="AO71" s="242"/>
      <c r="AP71" s="242"/>
      <c r="AQ71" s="242"/>
      <c r="AR71" s="242"/>
      <c r="AS71" s="242"/>
      <c r="AT71" s="242"/>
      <c r="AU71" s="242"/>
      <c r="AV71" s="242"/>
      <c r="AW71" s="242"/>
      <c r="AX71" s="242"/>
      <c r="AY71" s="242"/>
      <c r="AZ71" s="243"/>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44" t="s">
        <v>77</v>
      </c>
      <c r="C138" s="244"/>
      <c r="D138" s="244"/>
      <c r="E138" s="244"/>
      <c r="F138" s="244"/>
      <c r="G138" s="244"/>
      <c r="H138" s="244"/>
      <c r="I138" s="244"/>
      <c r="J138" s="244"/>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4"/>
      <c r="AP138" s="244"/>
      <c r="AQ138" s="244"/>
      <c r="AR138" s="244"/>
      <c r="AS138" s="244"/>
      <c r="AT138" s="244"/>
      <c r="AU138" s="244"/>
      <c r="AV138" s="244"/>
      <c r="AW138" s="244"/>
      <c r="AX138" s="244"/>
      <c r="AY138" s="244"/>
      <c r="AZ138" s="244"/>
    </row>
    <row r="139" spans="2:52">
      <c r="B139" s="245" t="s">
        <v>139</v>
      </c>
      <c r="C139" s="245"/>
      <c r="D139" s="245"/>
      <c r="E139" s="245"/>
      <c r="F139" s="245"/>
      <c r="G139" s="245"/>
      <c r="H139" s="245"/>
      <c r="I139" s="245"/>
      <c r="J139" s="245"/>
      <c r="K139" s="245"/>
      <c r="L139" s="245"/>
      <c r="M139" s="245"/>
      <c r="N139" s="245"/>
      <c r="O139" s="245"/>
      <c r="P139" s="245"/>
      <c r="Q139" s="245"/>
      <c r="R139" s="245"/>
      <c r="S139" s="245"/>
      <c r="T139" s="245"/>
      <c r="U139" s="245"/>
      <c r="V139" s="245"/>
      <c r="W139" s="245"/>
      <c r="X139" s="245"/>
      <c r="Y139" s="245"/>
      <c r="Z139" s="245"/>
      <c r="AA139" s="245"/>
      <c r="AB139" s="245"/>
      <c r="AC139" s="245"/>
      <c r="AD139" s="245"/>
      <c r="AE139" s="245"/>
      <c r="AF139" s="245"/>
      <c r="AG139" s="245"/>
      <c r="AH139" s="245"/>
      <c r="AI139" s="245"/>
      <c r="AJ139" s="245"/>
      <c r="AK139" s="245"/>
      <c r="AL139" s="245"/>
      <c r="AM139" s="245"/>
      <c r="AN139" s="245"/>
      <c r="AO139" s="245"/>
      <c r="AP139" s="245"/>
      <c r="AQ139" s="245"/>
      <c r="AR139" s="245"/>
      <c r="AS139" s="245"/>
      <c r="AT139" s="245"/>
      <c r="AU139" s="245"/>
      <c r="AV139" s="245"/>
      <c r="AW139" s="245"/>
      <c r="AX139" s="245"/>
      <c r="AY139" s="245"/>
      <c r="AZ139" s="245"/>
    </row>
    <row r="140" spans="2:52">
      <c r="B140" s="235" t="s">
        <v>138</v>
      </c>
      <c r="C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5"/>
      <c r="AM140" s="235"/>
      <c r="AN140" s="235"/>
      <c r="AO140" s="235"/>
      <c r="AP140" s="235"/>
      <c r="AQ140" s="235"/>
      <c r="AR140" s="235"/>
      <c r="AS140" s="235"/>
      <c r="AT140" s="235"/>
      <c r="AU140" s="235"/>
      <c r="AV140" s="235"/>
      <c r="AW140" s="235"/>
      <c r="AX140" s="235"/>
      <c r="AY140" s="235"/>
      <c r="AZ140" s="235"/>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AM24" sqref="AM24"/>
    </sheetView>
  </sheetViews>
  <sheetFormatPr defaultColWidth="3.125" defaultRowHeight="18" customHeight="1"/>
  <cols>
    <col min="1" max="33" width="3.125" style="27" customWidth="1"/>
    <col min="34" max="16384" width="3.125" style="27"/>
  </cols>
  <sheetData>
    <row r="1" spans="1:28" ht="18" customHeight="1">
      <c r="Y1" s="27" t="s">
        <v>219</v>
      </c>
    </row>
    <row r="2" spans="1:28" ht="18" customHeight="1">
      <c r="A2" s="305" t="s">
        <v>80</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row>
    <row r="3" spans="1:28" ht="18" customHeight="1">
      <c r="A3" s="305"/>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row>
    <row r="4" spans="1:28" ht="18"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8" ht="18" customHeight="1">
      <c r="AA5" s="35" t="s">
        <v>237</v>
      </c>
    </row>
    <row r="8" spans="1:28" ht="18" customHeight="1">
      <c r="B8" s="301" t="s">
        <v>220</v>
      </c>
      <c r="C8" s="301"/>
      <c r="D8" s="301"/>
      <c r="E8" s="301"/>
      <c r="F8" s="301"/>
      <c r="G8" s="231"/>
      <c r="H8" s="231"/>
      <c r="I8" s="231"/>
      <c r="J8" s="231"/>
      <c r="K8" s="231"/>
      <c r="L8" s="231"/>
    </row>
    <row r="10" spans="1:28" ht="18" customHeight="1">
      <c r="M10" s="27" t="s">
        <v>86</v>
      </c>
    </row>
    <row r="11" spans="1:28" ht="18" customHeight="1">
      <c r="M11" s="27" t="s">
        <v>87</v>
      </c>
    </row>
    <row r="12" spans="1:28" ht="18" customHeight="1">
      <c r="M12" s="27" t="s">
        <v>88</v>
      </c>
      <c r="AB12" s="27" t="s">
        <v>81</v>
      </c>
    </row>
    <row r="15" spans="1:28" ht="18" customHeight="1">
      <c r="A15" s="303" t="s">
        <v>221</v>
      </c>
      <c r="B15" s="303"/>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row>
    <row r="16" spans="1:28" ht="18" customHeight="1">
      <c r="A16" s="303"/>
      <c r="B16" s="303"/>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row>
    <row r="17" spans="1:37" ht="18" customHeight="1">
      <c r="A17" s="303"/>
      <c r="B17" s="303"/>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row>
    <row r="18" spans="1:37" ht="18" customHeight="1">
      <c r="A18" s="303"/>
      <c r="B18" s="303"/>
      <c r="C18" s="303"/>
      <c r="D18" s="303"/>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row>
    <row r="19" spans="1:37" ht="18" customHeight="1">
      <c r="A19" s="303"/>
      <c r="B19" s="303"/>
      <c r="C19" s="303"/>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row>
    <row r="21" spans="1:37" ht="18" customHeight="1">
      <c r="O21" s="27" t="s">
        <v>82</v>
      </c>
      <c r="AK21" s="37"/>
    </row>
    <row r="22" spans="1:37" ht="18" customHeight="1">
      <c r="AK22" s="37"/>
    </row>
    <row r="23" spans="1:37" ht="18" customHeight="1">
      <c r="AK23" s="37"/>
    </row>
    <row r="24" spans="1:37" ht="27" customHeight="1">
      <c r="B24" s="299" t="s">
        <v>89</v>
      </c>
      <c r="C24" s="300"/>
      <c r="D24" s="300"/>
      <c r="E24" s="300"/>
      <c r="F24" s="300"/>
      <c r="G24" s="300" t="str">
        <f>様式６!H2</f>
        <v>№G025</v>
      </c>
      <c r="H24" s="300"/>
      <c r="I24" s="300"/>
      <c r="J24" s="300"/>
      <c r="K24" s="300"/>
      <c r="L24" s="300"/>
      <c r="M24" s="300"/>
      <c r="N24" s="300"/>
      <c r="O24" s="300"/>
      <c r="P24" s="300"/>
      <c r="Q24" s="300"/>
      <c r="R24" s="300"/>
      <c r="S24" s="300"/>
      <c r="T24" s="300"/>
      <c r="U24" s="300"/>
      <c r="V24" s="300"/>
      <c r="W24" s="300"/>
      <c r="X24" s="300"/>
      <c r="Y24" s="300"/>
      <c r="Z24" s="300"/>
      <c r="AA24" s="300"/>
    </row>
    <row r="25" spans="1:37" ht="27" customHeight="1">
      <c r="B25" s="299" t="s">
        <v>10</v>
      </c>
      <c r="C25" s="300"/>
      <c r="D25" s="300"/>
      <c r="E25" s="300"/>
      <c r="F25" s="300"/>
      <c r="G25" s="300" t="s">
        <v>290</v>
      </c>
      <c r="H25" s="300"/>
      <c r="I25" s="300"/>
      <c r="J25" s="300"/>
      <c r="K25" s="300"/>
      <c r="L25" s="300"/>
      <c r="M25" s="300"/>
      <c r="N25" s="300"/>
      <c r="O25" s="300"/>
      <c r="P25" s="300"/>
      <c r="Q25" s="300"/>
      <c r="R25" s="300"/>
      <c r="S25" s="300"/>
      <c r="T25" s="300"/>
      <c r="U25" s="300"/>
      <c r="V25" s="300"/>
      <c r="W25" s="300"/>
      <c r="X25" s="300"/>
      <c r="Y25" s="300"/>
      <c r="Z25" s="300"/>
      <c r="AA25" s="300"/>
    </row>
    <row r="26" spans="1:37" ht="27" customHeight="1">
      <c r="B26" s="299" t="s">
        <v>90</v>
      </c>
      <c r="C26" s="300"/>
      <c r="D26" s="300"/>
      <c r="E26" s="300"/>
      <c r="F26" s="300"/>
      <c r="G26" s="300" t="s">
        <v>291</v>
      </c>
      <c r="H26" s="300"/>
      <c r="I26" s="300"/>
      <c r="J26" s="300"/>
      <c r="K26" s="300"/>
      <c r="L26" s="300"/>
      <c r="M26" s="300"/>
      <c r="N26" s="300"/>
      <c r="O26" s="300"/>
      <c r="P26" s="300"/>
      <c r="Q26" s="300"/>
      <c r="R26" s="300"/>
      <c r="S26" s="300"/>
      <c r="T26" s="300"/>
      <c r="U26" s="300"/>
      <c r="V26" s="300"/>
      <c r="W26" s="300"/>
      <c r="X26" s="300"/>
      <c r="Y26" s="300"/>
      <c r="Z26" s="300"/>
      <c r="AA26" s="300"/>
    </row>
    <row r="27" spans="1:37" ht="27" customHeight="1">
      <c r="B27" s="65"/>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37" ht="27" customHeight="1">
      <c r="B28" s="306" t="s">
        <v>103</v>
      </c>
      <c r="C28" s="306"/>
      <c r="D28" s="306"/>
      <c r="E28" s="306" t="s">
        <v>96</v>
      </c>
      <c r="F28" s="306"/>
      <c r="G28" s="307"/>
      <c r="H28" s="300" t="s">
        <v>93</v>
      </c>
      <c r="I28" s="300"/>
      <c r="J28" s="300"/>
      <c r="K28" s="300"/>
      <c r="L28" s="300"/>
      <c r="M28" s="300"/>
      <c r="N28" s="300"/>
      <c r="O28" s="300"/>
      <c r="P28" s="300"/>
      <c r="Q28" s="300"/>
      <c r="R28" s="300"/>
      <c r="S28" s="300"/>
      <c r="T28" s="300"/>
      <c r="U28" s="300"/>
      <c r="V28" s="299" t="s">
        <v>95</v>
      </c>
      <c r="W28" s="300"/>
      <c r="X28" s="300"/>
      <c r="Y28" s="300"/>
      <c r="Z28" s="300"/>
      <c r="AA28" s="300"/>
    </row>
    <row r="29" spans="1:37" ht="27" customHeight="1">
      <c r="B29" s="306"/>
      <c r="C29" s="306"/>
      <c r="D29" s="306"/>
      <c r="E29" s="306"/>
      <c r="F29" s="306"/>
      <c r="G29" s="307"/>
      <c r="H29" s="300" t="s">
        <v>115</v>
      </c>
      <c r="I29" s="300"/>
      <c r="J29" s="300"/>
      <c r="K29" s="300"/>
      <c r="L29" s="300"/>
      <c r="M29" s="300"/>
      <c r="N29" s="300"/>
      <c r="O29" s="300"/>
      <c r="P29" s="300"/>
      <c r="Q29" s="300"/>
      <c r="R29" s="300"/>
      <c r="S29" s="300"/>
      <c r="T29" s="300"/>
      <c r="U29" s="300"/>
      <c r="V29" s="300"/>
      <c r="W29" s="300"/>
      <c r="X29" s="300"/>
      <c r="Y29" s="300"/>
      <c r="Z29" s="300"/>
      <c r="AA29" s="300"/>
    </row>
    <row r="30" spans="1:37" ht="27" customHeight="1">
      <c r="B30" s="306"/>
      <c r="C30" s="306"/>
      <c r="D30" s="306"/>
      <c r="E30" s="306"/>
      <c r="F30" s="306"/>
      <c r="G30" s="307"/>
      <c r="H30" s="300" t="s">
        <v>94</v>
      </c>
      <c r="I30" s="300"/>
      <c r="J30" s="300"/>
      <c r="K30" s="300"/>
      <c r="L30" s="300"/>
      <c r="M30" s="300"/>
      <c r="N30" s="300"/>
      <c r="O30" s="300"/>
      <c r="P30" s="300"/>
      <c r="Q30" s="300"/>
      <c r="R30" s="300"/>
      <c r="S30" s="300"/>
      <c r="T30" s="300"/>
      <c r="U30" s="300"/>
      <c r="V30" s="300"/>
      <c r="W30" s="300"/>
      <c r="X30" s="300"/>
      <c r="Y30" s="300"/>
      <c r="Z30" s="300"/>
      <c r="AA30" s="300"/>
    </row>
    <row r="31" spans="1:37" ht="18" customHeight="1">
      <c r="B31" s="65"/>
      <c r="C31" s="38"/>
      <c r="D31" s="38"/>
      <c r="E31" s="38"/>
      <c r="F31" s="38"/>
    </row>
    <row r="32" spans="1:37" ht="18" customHeight="1">
      <c r="B32" s="27" t="s">
        <v>83</v>
      </c>
    </row>
    <row r="33" spans="1:28" ht="18" customHeight="1">
      <c r="C33" s="28">
        <v>1</v>
      </c>
      <c r="D33" s="302" t="s">
        <v>91</v>
      </c>
      <c r="E33" s="30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row>
    <row r="34" spans="1:28" ht="18" customHeight="1">
      <c r="C34" s="28"/>
      <c r="D34" s="303"/>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row>
    <row r="35" spans="1:28" ht="18" customHeight="1">
      <c r="C35" s="28">
        <v>2</v>
      </c>
      <c r="D35" s="304" t="s">
        <v>84</v>
      </c>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row>
    <row r="36" spans="1:28" ht="18" customHeight="1">
      <c r="C36" s="28">
        <v>3</v>
      </c>
      <c r="D36" s="301" t="s">
        <v>85</v>
      </c>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row>
    <row r="37" spans="1:28" ht="18" customHeight="1">
      <c r="C37" s="28">
        <v>4</v>
      </c>
      <c r="D37" s="301" t="s">
        <v>92</v>
      </c>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row>
    <row r="39" spans="1:28" ht="18" customHeight="1">
      <c r="A39" s="298"/>
      <c r="B39" s="298"/>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topLeftCell="A16" zoomScaleNormal="100" zoomScaleSheetLayoutView="100" workbookViewId="0">
      <selection activeCell="B7" sqref="B7"/>
    </sheetView>
  </sheetViews>
  <sheetFormatPr defaultRowHeight="13.5"/>
  <cols>
    <col min="1" max="1" width="5.5" style="71" customWidth="1"/>
    <col min="2" max="2" width="8.625" style="71" bestFit="1" customWidth="1"/>
    <col min="3" max="3" width="27.375" style="71" customWidth="1"/>
    <col min="4" max="4" width="59.375" style="71" customWidth="1"/>
    <col min="5" max="16384" width="9" style="71"/>
  </cols>
  <sheetData>
    <row r="1" spans="2:4" ht="19.5" customHeight="1">
      <c r="D1" s="78" t="s">
        <v>212</v>
      </c>
    </row>
    <row r="2" spans="2:4" ht="45" customHeight="1">
      <c r="B2" s="212" t="s">
        <v>31</v>
      </c>
      <c r="C2" s="213"/>
      <c r="D2" s="213"/>
    </row>
    <row r="3" spans="2:4" ht="33.75" customHeight="1">
      <c r="B3" s="1"/>
      <c r="C3" s="1"/>
      <c r="D3" s="1"/>
    </row>
    <row r="4" spans="2:4" ht="37.5" customHeight="1">
      <c r="B4" s="1"/>
      <c r="C4" s="1"/>
      <c r="D4" s="8" t="s">
        <v>13</v>
      </c>
    </row>
    <row r="5" spans="2:4" ht="18.75" customHeight="1">
      <c r="B5" s="1" t="s">
        <v>292</v>
      </c>
      <c r="C5" s="1"/>
      <c r="D5" s="3"/>
    </row>
    <row r="6" spans="2:4" ht="37.5" customHeight="1">
      <c r="B6" s="1"/>
      <c r="C6" s="1" t="s">
        <v>0</v>
      </c>
      <c r="D6" s="3"/>
    </row>
    <row r="7" spans="2:4" ht="37.5" customHeight="1">
      <c r="B7" s="1"/>
      <c r="C7" s="1" t="s">
        <v>63</v>
      </c>
      <c r="D7" s="3"/>
    </row>
    <row r="8" spans="2:4" ht="58.5" customHeight="1">
      <c r="B8" s="18"/>
      <c r="C8" s="19"/>
      <c r="D8" s="1"/>
    </row>
    <row r="9" spans="2:4" ht="27.75" customHeight="1">
      <c r="B9" s="13" t="s">
        <v>18</v>
      </c>
      <c r="C9" s="77" t="s">
        <v>10</v>
      </c>
      <c r="D9" s="10"/>
    </row>
    <row r="10" spans="2:4" ht="27.75" customHeight="1">
      <c r="B10" s="15" t="s">
        <v>19</v>
      </c>
      <c r="C10" s="77" t="s">
        <v>14</v>
      </c>
      <c r="D10" s="10"/>
    </row>
    <row r="11" spans="2:4" ht="27.75" customHeight="1">
      <c r="B11" s="15" t="s">
        <v>20</v>
      </c>
      <c r="C11" s="77" t="s">
        <v>15</v>
      </c>
      <c r="D11" s="10"/>
    </row>
    <row r="12" spans="2:4" ht="27.75" customHeight="1">
      <c r="B12" s="15" t="s">
        <v>21</v>
      </c>
      <c r="C12" s="77" t="s">
        <v>12</v>
      </c>
      <c r="D12" s="10" t="s">
        <v>27</v>
      </c>
    </row>
    <row r="13" spans="2:4" ht="27.75" customHeight="1">
      <c r="B13" s="15" t="s">
        <v>11</v>
      </c>
      <c r="C13" s="77" t="s">
        <v>16</v>
      </c>
      <c r="D13" s="10" t="s">
        <v>25</v>
      </c>
    </row>
    <row r="14" spans="2:4" ht="27.75" customHeight="1">
      <c r="B14" s="14"/>
      <c r="C14" s="77" t="s">
        <v>17</v>
      </c>
      <c r="D14" s="10" t="s">
        <v>24</v>
      </c>
    </row>
    <row r="15" spans="2:4" ht="37.5" customHeight="1">
      <c r="B15" s="13" t="s">
        <v>18</v>
      </c>
      <c r="C15" s="2"/>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3.5" customHeight="1">
      <c r="B21" s="214" t="s">
        <v>233</v>
      </c>
      <c r="C21" s="214"/>
      <c r="D21" s="214"/>
    </row>
    <row r="22" spans="2:4" ht="32.25" customHeight="1" thickBot="1">
      <c r="B22" s="215" t="s">
        <v>28</v>
      </c>
      <c r="C22" s="215"/>
      <c r="D22" s="215"/>
    </row>
    <row r="23" spans="2:4" ht="21" customHeight="1">
      <c r="B23" s="216" t="s">
        <v>6</v>
      </c>
      <c r="C23" s="217"/>
      <c r="D23" s="20" t="s">
        <v>29</v>
      </c>
    </row>
    <row r="24" spans="2:4" ht="21" customHeight="1">
      <c r="B24" s="218"/>
      <c r="C24" s="219"/>
      <c r="D24" s="23" t="s">
        <v>30</v>
      </c>
    </row>
    <row r="25" spans="2:4" ht="21" customHeight="1" thickBot="1">
      <c r="B25" s="220"/>
      <c r="C25" s="221"/>
      <c r="D25" s="21" t="s">
        <v>64</v>
      </c>
    </row>
    <row r="26" spans="2:4" ht="13.5" customHeight="1">
      <c r="B26" s="73"/>
      <c r="C26" s="73"/>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topLeftCell="A31" zoomScaleNormal="100" zoomScaleSheetLayoutView="100" workbookViewId="0">
      <selection activeCell="B35" sqref="B35"/>
    </sheetView>
  </sheetViews>
  <sheetFormatPr defaultRowHeight="13.5"/>
  <cols>
    <col min="1" max="1" width="3.375" style="71" customWidth="1"/>
    <col min="2" max="2" width="4.625" style="71" bestFit="1" customWidth="1"/>
    <col min="3" max="3" width="27.375" style="71" customWidth="1"/>
    <col min="4" max="4" width="78" style="71" customWidth="1"/>
    <col min="5" max="16384" width="9" style="71"/>
  </cols>
  <sheetData>
    <row r="1" spans="2:4" ht="18" customHeight="1">
      <c r="D1" s="78" t="s">
        <v>213</v>
      </c>
    </row>
    <row r="2" spans="2:4" ht="45" customHeight="1">
      <c r="B2" s="224" t="s">
        <v>65</v>
      </c>
      <c r="C2" s="225"/>
      <c r="D2" s="225"/>
    </row>
    <row r="3" spans="2:4" ht="13.5" customHeight="1">
      <c r="B3" s="1"/>
      <c r="C3" s="1"/>
      <c r="D3" s="1"/>
    </row>
    <row r="4" spans="2:4" ht="41.25" customHeight="1">
      <c r="B4" s="1"/>
      <c r="C4" s="1"/>
      <c r="D4" s="8" t="s">
        <v>13</v>
      </c>
    </row>
    <row r="5" spans="2:4" ht="15.75" customHeight="1">
      <c r="B5" s="1" t="str">
        <f>様式１!B5</f>
        <v>№G025</v>
      </c>
      <c r="C5" s="1"/>
      <c r="D5" s="3"/>
    </row>
    <row r="6" spans="2:4" ht="28.5" customHeight="1">
      <c r="B6" s="1"/>
      <c r="C6" s="1" t="s">
        <v>33</v>
      </c>
      <c r="D6" s="3"/>
    </row>
    <row r="7" spans="2:4" ht="9.75" customHeight="1">
      <c r="B7" s="1"/>
      <c r="C7" s="1"/>
      <c r="D7" s="3"/>
    </row>
    <row r="8" spans="2:4" ht="36" customHeight="1">
      <c r="B8" s="1"/>
      <c r="C8" s="214" t="s">
        <v>47</v>
      </c>
      <c r="D8" s="226"/>
    </row>
    <row r="9" spans="2:4" ht="35.25" customHeight="1">
      <c r="B9" s="1"/>
      <c r="C9" s="214" t="s">
        <v>48</v>
      </c>
      <c r="D9" s="226"/>
    </row>
    <row r="10" spans="2:4" ht="56.25" customHeight="1">
      <c r="B10" s="1"/>
      <c r="C10" s="214" t="s">
        <v>232</v>
      </c>
      <c r="D10" s="226"/>
    </row>
    <row r="11" spans="2:4" ht="37.5" customHeight="1">
      <c r="B11" s="1"/>
      <c r="C11" s="214" t="s">
        <v>53</v>
      </c>
      <c r="D11" s="226"/>
    </row>
    <row r="12" spans="2:4" ht="37.5" customHeight="1">
      <c r="B12" s="1"/>
      <c r="C12" s="214" t="s">
        <v>51</v>
      </c>
      <c r="D12" s="226"/>
    </row>
    <row r="13" spans="2:4" ht="36.75" customHeight="1">
      <c r="B13" s="1"/>
      <c r="C13" s="214" t="s">
        <v>52</v>
      </c>
      <c r="D13" s="226"/>
    </row>
    <row r="14" spans="2:4" ht="34.5" customHeight="1">
      <c r="B14" s="18"/>
      <c r="C14" s="214" t="s">
        <v>49</v>
      </c>
      <c r="D14" s="226"/>
    </row>
    <row r="15" spans="2:4" ht="18.75" customHeight="1">
      <c r="B15" s="71" t="s">
        <v>50</v>
      </c>
      <c r="C15" s="1"/>
      <c r="D15" s="1"/>
    </row>
    <row r="16" spans="2:4" ht="18.75" customHeight="1">
      <c r="C16" s="1"/>
      <c r="D16" s="1"/>
    </row>
    <row r="17" spans="2:4" ht="19.5" customHeight="1">
      <c r="B17" s="222" t="s">
        <v>7</v>
      </c>
      <c r="C17" s="222"/>
      <c r="D17" s="222"/>
    </row>
    <row r="18" spans="2:4" ht="68.25" customHeight="1">
      <c r="B18" s="214" t="s">
        <v>234</v>
      </c>
      <c r="C18" s="214"/>
      <c r="D18" s="214"/>
    </row>
    <row r="19" spans="2:4" ht="19.5" customHeight="1">
      <c r="B19" s="222" t="s">
        <v>8</v>
      </c>
      <c r="C19" s="222"/>
      <c r="D19" s="222"/>
    </row>
    <row r="20" spans="2:4" ht="21" customHeight="1">
      <c r="B20" s="215" t="s">
        <v>104</v>
      </c>
      <c r="C20" s="215"/>
      <c r="D20" s="215"/>
    </row>
    <row r="21" spans="2:4" ht="21" customHeight="1">
      <c r="B21" s="215" t="s">
        <v>109</v>
      </c>
      <c r="C21" s="215"/>
      <c r="D21" s="215"/>
    </row>
    <row r="22" spans="2:4" ht="21" customHeight="1">
      <c r="B22" s="215" t="s">
        <v>110</v>
      </c>
      <c r="C22" s="215"/>
      <c r="D22" s="215"/>
    </row>
    <row r="23" spans="2:4" ht="19.5" customHeight="1">
      <c r="B23" s="222" t="s">
        <v>9</v>
      </c>
      <c r="C23" s="222"/>
      <c r="D23" s="222"/>
    </row>
    <row r="24" spans="2:4" ht="67.5" customHeight="1">
      <c r="B24" s="214" t="s">
        <v>231</v>
      </c>
      <c r="C24" s="214"/>
      <c r="D24" s="214"/>
    </row>
    <row r="25" spans="2:4" ht="32.25" customHeight="1">
      <c r="B25" s="214" t="s">
        <v>235</v>
      </c>
      <c r="C25" s="214"/>
      <c r="D25" s="214"/>
    </row>
    <row r="26" spans="2:4" ht="19.5" customHeight="1">
      <c r="B26" s="222" t="s">
        <v>54</v>
      </c>
      <c r="C26" s="222"/>
      <c r="D26" s="222"/>
    </row>
    <row r="27" spans="2:4" ht="48" customHeight="1">
      <c r="B27" s="223" t="s">
        <v>153</v>
      </c>
      <c r="C27" s="215"/>
      <c r="D27" s="215"/>
    </row>
    <row r="28" spans="2:4" ht="19.5" customHeight="1">
      <c r="B28" s="222" t="s">
        <v>55</v>
      </c>
      <c r="C28" s="222"/>
      <c r="D28" s="222"/>
    </row>
    <row r="29" spans="2:4" ht="18" customHeight="1">
      <c r="B29" s="214" t="s">
        <v>56</v>
      </c>
      <c r="C29" s="214"/>
      <c r="D29" s="214"/>
    </row>
    <row r="30" spans="2:4" ht="19.5" customHeight="1">
      <c r="B30" s="222" t="s">
        <v>155</v>
      </c>
      <c r="C30" s="222"/>
      <c r="D30" s="222"/>
    </row>
    <row r="31" spans="2:4" ht="60.75" customHeight="1">
      <c r="B31" s="214" t="s">
        <v>152</v>
      </c>
      <c r="C31" s="214"/>
      <c r="D31" s="214"/>
    </row>
    <row r="32" spans="2:4" ht="19.5" customHeight="1">
      <c r="B32" s="222" t="s">
        <v>41</v>
      </c>
      <c r="C32" s="222"/>
      <c r="D32" s="222"/>
    </row>
    <row r="33" spans="2:4" ht="81.75" customHeight="1">
      <c r="B33" s="214" t="s">
        <v>238</v>
      </c>
      <c r="C33" s="214"/>
      <c r="D33" s="214"/>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25" zoomScaleNormal="100" zoomScaleSheetLayoutView="100" workbookViewId="0">
      <selection activeCell="B24" sqref="B24:D24"/>
    </sheetView>
  </sheetViews>
  <sheetFormatPr defaultRowHeight="13.5"/>
  <cols>
    <col min="1" max="1" width="3.75" style="71" customWidth="1"/>
    <col min="2" max="2" width="4.625" style="71" bestFit="1" customWidth="1"/>
    <col min="3" max="3" width="27.375" style="71" customWidth="1"/>
    <col min="4" max="4" width="57.75" style="71" customWidth="1"/>
    <col min="5" max="16384" width="9" style="71"/>
  </cols>
  <sheetData>
    <row r="1" spans="2:4" ht="15.75" customHeight="1">
      <c r="D1" s="78" t="s">
        <v>214</v>
      </c>
    </row>
    <row r="2" spans="2:4" ht="45" customHeight="1">
      <c r="B2" s="212" t="s">
        <v>32</v>
      </c>
      <c r="C2" s="213"/>
      <c r="D2" s="213"/>
    </row>
    <row r="3" spans="2:4" ht="33.75" customHeight="1">
      <c r="B3" s="1"/>
      <c r="C3" s="1"/>
      <c r="D3" s="1"/>
    </row>
    <row r="4" spans="2:4" ht="37.5" customHeight="1">
      <c r="B4" s="1"/>
      <c r="C4" s="1"/>
      <c r="D4" s="8" t="s">
        <v>13</v>
      </c>
    </row>
    <row r="5" spans="2:4" ht="13.5" customHeight="1">
      <c r="B5" s="1" t="str">
        <f>様式１!B5</f>
        <v>№G025</v>
      </c>
      <c r="C5" s="1"/>
      <c r="D5" s="3"/>
    </row>
    <row r="6" spans="2:4" ht="37.5" customHeight="1">
      <c r="B6" s="214" t="s">
        <v>34</v>
      </c>
      <c r="C6" s="214"/>
      <c r="D6" s="214"/>
    </row>
    <row r="7" spans="2:4" ht="37.5" customHeight="1">
      <c r="B7" s="1"/>
      <c r="C7" s="214" t="s">
        <v>43</v>
      </c>
      <c r="D7" s="226"/>
    </row>
    <row r="8" spans="2:4" ht="21" customHeight="1">
      <c r="B8" s="18"/>
      <c r="C8" s="19"/>
      <c r="D8" s="1"/>
    </row>
    <row r="9" spans="2:4" ht="27.75" customHeight="1">
      <c r="B9" s="13" t="s">
        <v>18</v>
      </c>
      <c r="C9" s="77" t="s">
        <v>10</v>
      </c>
      <c r="D9" s="10"/>
    </row>
    <row r="10" spans="2:4" ht="27.75" customHeight="1">
      <c r="B10" s="15" t="s">
        <v>19</v>
      </c>
      <c r="C10" s="77" t="s">
        <v>14</v>
      </c>
      <c r="D10" s="10"/>
    </row>
    <row r="11" spans="2:4" ht="27.75" customHeight="1">
      <c r="B11" s="15" t="s">
        <v>20</v>
      </c>
      <c r="C11" s="77" t="s">
        <v>15</v>
      </c>
      <c r="D11" s="10"/>
    </row>
    <row r="12" spans="2:4" ht="27.75" customHeight="1">
      <c r="B12" s="15" t="s">
        <v>21</v>
      </c>
      <c r="C12" s="77" t="s">
        <v>12</v>
      </c>
      <c r="D12" s="10" t="s">
        <v>27</v>
      </c>
    </row>
    <row r="13" spans="2:4" ht="27.75" customHeight="1">
      <c r="B13" s="15" t="s">
        <v>11</v>
      </c>
      <c r="C13" s="77" t="s">
        <v>16</v>
      </c>
      <c r="D13" s="10" t="s">
        <v>2</v>
      </c>
    </row>
    <row r="14" spans="2:4" ht="27.75" customHeight="1">
      <c r="B14" s="14"/>
      <c r="C14" s="77" t="s">
        <v>17</v>
      </c>
      <c r="D14" s="10" t="s">
        <v>24</v>
      </c>
    </row>
    <row r="15" spans="2:4" ht="37.5" customHeight="1">
      <c r="B15" s="13" t="s">
        <v>18</v>
      </c>
      <c r="C15" s="17"/>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5.75" customHeight="1">
      <c r="B21" s="214" t="s">
        <v>236</v>
      </c>
      <c r="C21" s="214"/>
      <c r="D21" s="214"/>
    </row>
    <row r="22" spans="2:4" ht="24" customHeight="1">
      <c r="B22" s="214" t="s">
        <v>280</v>
      </c>
      <c r="C22" s="214"/>
      <c r="D22" s="214"/>
    </row>
    <row r="23" spans="2:4" ht="21" customHeight="1">
      <c r="B23" s="214" t="s">
        <v>282</v>
      </c>
      <c r="C23" s="214"/>
      <c r="D23" s="214"/>
    </row>
    <row r="24" spans="2:4" ht="32.25" customHeight="1" thickBot="1">
      <c r="B24" s="227" t="s">
        <v>4</v>
      </c>
      <c r="C24" s="227"/>
      <c r="D24" s="228"/>
    </row>
    <row r="25" spans="2:4" ht="21" customHeight="1">
      <c r="B25" s="216" t="s">
        <v>5</v>
      </c>
      <c r="C25" s="217"/>
      <c r="D25" s="20" t="s">
        <v>29</v>
      </c>
    </row>
    <row r="26" spans="2:4" ht="21" customHeight="1">
      <c r="B26" s="218"/>
      <c r="C26" s="219"/>
      <c r="D26" s="23" t="s">
        <v>62</v>
      </c>
    </row>
    <row r="27" spans="2:4" ht="21" customHeight="1" thickBot="1">
      <c r="B27" s="220"/>
      <c r="C27" s="221"/>
      <c r="D27" s="21" t="s">
        <v>64</v>
      </c>
    </row>
    <row r="28" spans="2:4" ht="14.25" thickBot="1"/>
    <row r="29" spans="2:4" ht="21" customHeight="1">
      <c r="B29" s="216" t="s">
        <v>146</v>
      </c>
      <c r="C29" s="217"/>
      <c r="D29" s="20" t="s">
        <v>147</v>
      </c>
    </row>
    <row r="30" spans="2:4" ht="32.25" customHeight="1" thickBot="1">
      <c r="B30" s="220"/>
      <c r="C30" s="221"/>
      <c r="D30" s="76" t="s">
        <v>150</v>
      </c>
    </row>
    <row r="31" spans="2:4" ht="32.25" customHeight="1">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topLeftCell="A25" zoomScaleNormal="100" zoomScaleSheetLayoutView="100" workbookViewId="0">
      <selection activeCell="G27" sqref="G27"/>
    </sheetView>
  </sheetViews>
  <sheetFormatPr defaultRowHeight="13.5"/>
  <cols>
    <col min="1" max="1" width="4.125" style="71" customWidth="1"/>
    <col min="2" max="2" width="4.625" style="71" bestFit="1" customWidth="1"/>
    <col min="3" max="3" width="27.375" style="71" customWidth="1"/>
    <col min="4" max="4" width="69.625" style="71" customWidth="1"/>
    <col min="5" max="16384" width="9" style="71"/>
  </cols>
  <sheetData>
    <row r="1" spans="2:4">
      <c r="D1" s="78" t="s">
        <v>215</v>
      </c>
    </row>
    <row r="2" spans="2:4" ht="45" customHeight="1">
      <c r="B2" s="212" t="s">
        <v>40</v>
      </c>
      <c r="C2" s="213"/>
      <c r="D2" s="213"/>
    </row>
    <row r="3" spans="2:4" ht="9.75" customHeight="1">
      <c r="B3" s="1"/>
      <c r="C3" s="1"/>
      <c r="D3" s="1"/>
    </row>
    <row r="4" spans="2:4" ht="37.5" customHeight="1">
      <c r="B4" s="1"/>
      <c r="C4" s="1"/>
      <c r="D4" s="8" t="s">
        <v>13</v>
      </c>
    </row>
    <row r="5" spans="2:4" ht="16.5" customHeight="1">
      <c r="B5" s="1" t="str">
        <f>様式１!B5</f>
        <v>№G025</v>
      </c>
      <c r="C5" s="1"/>
      <c r="D5" s="3"/>
    </row>
    <row r="6" spans="2:4" ht="37.5" customHeight="1">
      <c r="B6" s="214" t="s">
        <v>3</v>
      </c>
      <c r="C6" s="214"/>
      <c r="D6" s="214"/>
    </row>
    <row r="7" spans="2:4" ht="25.5" customHeight="1">
      <c r="B7" s="1"/>
      <c r="C7" s="214" t="s">
        <v>105</v>
      </c>
      <c r="D7" s="226"/>
    </row>
    <row r="8" spans="2:4" ht="8.25" customHeight="1">
      <c r="B8" s="18"/>
      <c r="C8" s="19"/>
      <c r="D8" s="12"/>
    </row>
    <row r="9" spans="2:4" ht="27.95" customHeight="1">
      <c r="B9" s="229" t="s">
        <v>45</v>
      </c>
      <c r="C9" s="229"/>
      <c r="D9" s="10"/>
    </row>
    <row r="10" spans="2:4" ht="27.95" customHeight="1">
      <c r="B10" s="229" t="s">
        <v>44</v>
      </c>
      <c r="C10" s="229"/>
      <c r="D10" s="10"/>
    </row>
    <row r="11" spans="2:4" ht="27.75" customHeight="1">
      <c r="B11" s="15" t="s">
        <v>18</v>
      </c>
      <c r="C11" s="14" t="s">
        <v>10</v>
      </c>
      <c r="D11" s="10"/>
    </row>
    <row r="12" spans="2:4" ht="27.75" customHeight="1">
      <c r="B12" s="15" t="s">
        <v>19</v>
      </c>
      <c r="C12" s="77" t="s">
        <v>14</v>
      </c>
      <c r="D12" s="10"/>
    </row>
    <row r="13" spans="2:4" ht="27.75" customHeight="1">
      <c r="B13" s="15" t="s">
        <v>20</v>
      </c>
      <c r="C13" s="77" t="s">
        <v>15</v>
      </c>
      <c r="D13" s="10"/>
    </row>
    <row r="14" spans="2:4" ht="27.75" customHeight="1">
      <c r="B14" s="15" t="s">
        <v>21</v>
      </c>
      <c r="C14" s="77" t="s">
        <v>12</v>
      </c>
      <c r="D14" s="10" t="s">
        <v>27</v>
      </c>
    </row>
    <row r="15" spans="2:4" ht="27.75" customHeight="1">
      <c r="B15" s="15" t="s">
        <v>11</v>
      </c>
      <c r="C15" s="77" t="s">
        <v>16</v>
      </c>
      <c r="D15" s="10" t="s">
        <v>2</v>
      </c>
    </row>
    <row r="16" spans="2:4" ht="27.75" customHeight="1">
      <c r="B16" s="15"/>
      <c r="C16" s="77" t="s">
        <v>141</v>
      </c>
      <c r="D16" s="79" t="s">
        <v>142</v>
      </c>
    </row>
    <row r="17" spans="2:4" ht="27.75" customHeight="1">
      <c r="B17" s="15"/>
      <c r="C17" s="77" t="s">
        <v>143</v>
      </c>
      <c r="D17" s="79" t="s">
        <v>144</v>
      </c>
    </row>
    <row r="18" spans="2:4" ht="27.75" customHeight="1">
      <c r="B18" s="14"/>
      <c r="C18" s="77" t="s">
        <v>17</v>
      </c>
      <c r="D18" s="10" t="s">
        <v>24</v>
      </c>
    </row>
    <row r="19" spans="2:4" ht="37.5" customHeight="1">
      <c r="B19" s="13" t="s">
        <v>18</v>
      </c>
      <c r="C19" s="17"/>
      <c r="D19" s="16"/>
    </row>
    <row r="20" spans="2:4" ht="37.5" customHeight="1">
      <c r="B20" s="15" t="s">
        <v>19</v>
      </c>
      <c r="C20" s="5"/>
      <c r="D20" s="6"/>
    </row>
    <row r="21" spans="2:4" ht="37.5" customHeight="1">
      <c r="B21" s="15" t="s">
        <v>22</v>
      </c>
      <c r="C21" s="5"/>
      <c r="D21" s="6"/>
    </row>
    <row r="22" spans="2:4" ht="37.5" customHeight="1">
      <c r="B22" s="15" t="s">
        <v>23</v>
      </c>
      <c r="C22" s="5"/>
      <c r="D22" s="6"/>
    </row>
    <row r="23" spans="2:4" ht="37.5" customHeight="1">
      <c r="B23" s="14" t="s">
        <v>11</v>
      </c>
      <c r="C23" s="7"/>
      <c r="D23" s="9"/>
    </row>
    <row r="24" spans="2:4" ht="6" customHeight="1">
      <c r="B24" s="1"/>
      <c r="C24" s="1"/>
      <c r="D24" s="1"/>
    </row>
    <row r="25" spans="2:4" ht="44.25" customHeight="1">
      <c r="B25" s="214" t="s">
        <v>236</v>
      </c>
      <c r="C25" s="214"/>
      <c r="D25" s="214"/>
    </row>
    <row r="26" spans="2:4" ht="24.75" customHeight="1">
      <c r="B26" s="214" t="s">
        <v>280</v>
      </c>
      <c r="C26" s="214"/>
      <c r="D26" s="214"/>
    </row>
    <row r="27" spans="2:4" ht="24.75" customHeight="1">
      <c r="B27" s="214" t="s">
        <v>283</v>
      </c>
      <c r="C27" s="214"/>
      <c r="D27" s="214"/>
    </row>
    <row r="28" spans="2:4" ht="66" customHeight="1">
      <c r="B28" s="230" t="s">
        <v>145</v>
      </c>
      <c r="C28" s="230"/>
      <c r="D28" s="230"/>
    </row>
    <row r="29" spans="2:4" ht="17.25" customHeight="1" thickBot="1">
      <c r="B29" s="227" t="s">
        <v>4</v>
      </c>
      <c r="C29" s="227"/>
      <c r="D29" s="228"/>
    </row>
    <row r="30" spans="2:4" ht="21" customHeight="1">
      <c r="B30" s="216" t="s">
        <v>5</v>
      </c>
      <c r="C30" s="217"/>
      <c r="D30" s="20" t="s">
        <v>29</v>
      </c>
    </row>
    <row r="31" spans="2:4" ht="21" customHeight="1">
      <c r="B31" s="218"/>
      <c r="C31" s="219"/>
      <c r="D31" s="23" t="s">
        <v>30</v>
      </c>
    </row>
    <row r="32" spans="2:4" ht="21" customHeight="1" thickBot="1">
      <c r="B32" s="220"/>
      <c r="C32" s="221"/>
      <c r="D32" s="21" t="s">
        <v>64</v>
      </c>
    </row>
    <row r="33" spans="2:4" ht="8.25" customHeight="1" thickBot="1"/>
    <row r="34" spans="2:4" ht="21" customHeight="1">
      <c r="B34" s="216" t="s">
        <v>149</v>
      </c>
      <c r="C34" s="217"/>
      <c r="D34" s="20" t="s">
        <v>148</v>
      </c>
    </row>
    <row r="35" spans="2:4" ht="39.75" customHeight="1" thickBot="1">
      <c r="B35" s="220"/>
      <c r="C35" s="221"/>
      <c r="D35" s="76" t="s">
        <v>151</v>
      </c>
    </row>
    <row r="36" spans="2:4" ht="19.5" customHeight="1">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D36" sqref="D36"/>
    </sheetView>
  </sheetViews>
  <sheetFormatPr defaultRowHeight="13.5"/>
  <cols>
    <col min="1" max="1" width="5.25" style="71" customWidth="1"/>
    <col min="2" max="2" width="4.625" style="71" bestFit="1" customWidth="1"/>
    <col min="3" max="3" width="27.375" style="71" customWidth="1"/>
    <col min="4" max="4" width="22.75" style="71" customWidth="1"/>
    <col min="5" max="7" width="13.125" style="71" customWidth="1"/>
    <col min="8" max="16384" width="9" style="71"/>
  </cols>
  <sheetData>
    <row r="1" spans="2:7" ht="21.75" customHeight="1">
      <c r="G1" s="74" t="s">
        <v>216</v>
      </c>
    </row>
    <row r="2" spans="2:7" ht="45" customHeight="1">
      <c r="B2" s="212" t="s">
        <v>42</v>
      </c>
      <c r="C2" s="213"/>
      <c r="D2" s="213"/>
      <c r="E2" s="213"/>
      <c r="F2" s="213"/>
      <c r="G2" s="213"/>
    </row>
    <row r="3" spans="2:7" ht="13.5" customHeight="1">
      <c r="B3" s="1"/>
      <c r="C3" s="1"/>
      <c r="D3" s="1"/>
      <c r="E3" s="1"/>
      <c r="F3" s="1"/>
      <c r="G3" s="1"/>
    </row>
    <row r="4" spans="2:7" ht="37.5" customHeight="1">
      <c r="B4" s="1"/>
      <c r="C4" s="1"/>
      <c r="D4" s="233" t="s">
        <v>13</v>
      </c>
      <c r="E4" s="234"/>
      <c r="F4" s="234"/>
      <c r="G4" s="234"/>
    </row>
    <row r="5" spans="2:7" ht="19.5" customHeight="1">
      <c r="B5" s="1" t="str">
        <f>様式１!B5</f>
        <v>№G025</v>
      </c>
      <c r="C5" s="1"/>
      <c r="D5" s="4"/>
      <c r="E5" s="73"/>
      <c r="F5" s="73"/>
      <c r="G5" s="73"/>
    </row>
    <row r="6" spans="2:7" ht="37.5" customHeight="1">
      <c r="B6" s="1"/>
      <c r="C6" s="214" t="s">
        <v>46</v>
      </c>
      <c r="D6" s="226"/>
      <c r="E6" s="226"/>
      <c r="F6" s="226"/>
      <c r="G6" s="226"/>
    </row>
    <row r="7" spans="2:7" ht="37.5" customHeight="1">
      <c r="B7" s="1"/>
      <c r="C7" s="214" t="s">
        <v>35</v>
      </c>
      <c r="D7" s="214"/>
      <c r="E7" s="214"/>
      <c r="F7" s="214"/>
      <c r="G7" s="226"/>
    </row>
    <row r="8" spans="2:7" ht="58.5" customHeight="1">
      <c r="B8" s="18"/>
      <c r="C8" s="19"/>
      <c r="D8" s="19"/>
      <c r="E8" s="19"/>
      <c r="F8" s="19"/>
      <c r="G8" s="1"/>
    </row>
    <row r="9" spans="2:7" ht="13.5" customHeight="1">
      <c r="B9" s="229" t="s">
        <v>107</v>
      </c>
      <c r="C9" s="229"/>
      <c r="D9" s="229"/>
      <c r="E9" s="229" t="s">
        <v>74</v>
      </c>
      <c r="F9" s="229"/>
      <c r="G9" s="229"/>
    </row>
    <row r="10" spans="2:7">
      <c r="B10" s="229"/>
      <c r="C10" s="229"/>
      <c r="D10" s="229"/>
      <c r="E10" s="229" t="s">
        <v>36</v>
      </c>
      <c r="F10" s="229" t="s">
        <v>1</v>
      </c>
      <c r="G10" s="229"/>
    </row>
    <row r="11" spans="2:7">
      <c r="B11" s="229"/>
      <c r="C11" s="229"/>
      <c r="D11" s="229"/>
      <c r="E11" s="229"/>
      <c r="F11" s="11" t="s">
        <v>37</v>
      </c>
      <c r="G11" s="11" t="s">
        <v>38</v>
      </c>
    </row>
    <row r="12" spans="2:7" ht="26.25" customHeight="1">
      <c r="B12" s="232"/>
      <c r="C12" s="232"/>
      <c r="D12" s="232"/>
      <c r="E12" s="10"/>
      <c r="F12" s="10"/>
      <c r="G12" s="10"/>
    </row>
    <row r="13" spans="2:7" ht="26.25" customHeight="1">
      <c r="B13" s="232"/>
      <c r="C13" s="232"/>
      <c r="D13" s="232"/>
      <c r="E13" s="10"/>
      <c r="F13" s="10"/>
      <c r="G13" s="10"/>
    </row>
    <row r="14" spans="2:7" ht="26.25" customHeight="1">
      <c r="B14" s="232"/>
      <c r="C14" s="232"/>
      <c r="D14" s="232"/>
      <c r="E14" s="10"/>
      <c r="F14" s="10"/>
      <c r="G14" s="10"/>
    </row>
    <row r="15" spans="2:7" ht="26.25" customHeight="1">
      <c r="B15" s="232"/>
      <c r="C15" s="232"/>
      <c r="D15" s="232"/>
      <c r="E15" s="10"/>
      <c r="F15" s="10"/>
      <c r="G15" s="10"/>
    </row>
    <row r="16" spans="2:7" ht="26.25" customHeight="1">
      <c r="B16" s="232"/>
      <c r="C16" s="232"/>
      <c r="D16" s="232"/>
      <c r="E16" s="10"/>
      <c r="F16" s="10"/>
      <c r="G16" s="10"/>
    </row>
    <row r="17" spans="2:8" ht="26.25" customHeight="1">
      <c r="B17" s="232"/>
      <c r="C17" s="232"/>
      <c r="D17" s="232"/>
      <c r="E17" s="10"/>
      <c r="F17" s="10"/>
      <c r="G17" s="10"/>
    </row>
    <row r="18" spans="2:8" ht="26.25" customHeight="1">
      <c r="B18" s="232"/>
      <c r="C18" s="232"/>
      <c r="D18" s="232"/>
      <c r="E18" s="10"/>
      <c r="F18" s="10"/>
      <c r="G18" s="10"/>
    </row>
    <row r="19" spans="2:8" ht="26.25" customHeight="1">
      <c r="B19" s="232"/>
      <c r="C19" s="232"/>
      <c r="D19" s="232"/>
      <c r="E19" s="10"/>
      <c r="F19" s="10"/>
      <c r="G19" s="10"/>
    </row>
    <row r="20" spans="2:8" ht="26.25" customHeight="1">
      <c r="B20" s="232"/>
      <c r="C20" s="232"/>
      <c r="D20" s="232"/>
      <c r="E20" s="10"/>
      <c r="F20" s="10"/>
      <c r="G20" s="10"/>
    </row>
    <row r="21" spans="2:8" ht="26.25" customHeight="1">
      <c r="B21" s="232"/>
      <c r="C21" s="232"/>
      <c r="D21" s="232"/>
      <c r="E21" s="10"/>
      <c r="F21" s="10"/>
      <c r="G21" s="10"/>
    </row>
    <row r="22" spans="2:8" ht="26.25" customHeight="1">
      <c r="B22" s="232"/>
      <c r="C22" s="232"/>
      <c r="D22" s="232"/>
      <c r="E22" s="10"/>
      <c r="F22" s="10"/>
      <c r="G22" s="10"/>
    </row>
    <row r="23" spans="2:8" ht="26.25" customHeight="1">
      <c r="B23" s="232"/>
      <c r="C23" s="232"/>
      <c r="D23" s="232"/>
      <c r="E23" s="10"/>
      <c r="F23" s="10"/>
      <c r="G23" s="10"/>
    </row>
    <row r="24" spans="2:8" ht="26.25" customHeight="1">
      <c r="B24" s="232"/>
      <c r="C24" s="232"/>
      <c r="D24" s="232"/>
      <c r="E24" s="10"/>
      <c r="F24" s="10"/>
      <c r="G24" s="10"/>
    </row>
    <row r="25" spans="2:8" ht="26.25" customHeight="1">
      <c r="B25" s="1"/>
      <c r="C25" s="1"/>
      <c r="D25" s="24" t="s">
        <v>39</v>
      </c>
      <c r="E25" s="10"/>
      <c r="F25" s="10"/>
      <c r="G25" s="10"/>
    </row>
    <row r="26" spans="2:8" ht="24" customHeight="1">
      <c r="B26" s="215" t="s">
        <v>116</v>
      </c>
      <c r="C26" s="215"/>
      <c r="D26" s="215"/>
      <c r="E26" s="215"/>
      <c r="F26" s="215"/>
      <c r="G26" s="215"/>
      <c r="H26" s="72"/>
    </row>
    <row r="27" spans="2:8" ht="35.25" customHeight="1">
      <c r="B27" s="214" t="s">
        <v>117</v>
      </c>
      <c r="C27" s="214"/>
      <c r="D27" s="214"/>
      <c r="E27" s="214"/>
      <c r="F27" s="214"/>
      <c r="G27" s="214"/>
      <c r="H27" s="72"/>
    </row>
    <row r="28" spans="2:8" ht="24" customHeight="1">
      <c r="B28" s="214" t="s">
        <v>118</v>
      </c>
      <c r="C28" s="214"/>
      <c r="D28" s="214"/>
      <c r="E28" s="214"/>
      <c r="F28" s="214"/>
      <c r="G28" s="214"/>
      <c r="H28" s="70"/>
    </row>
    <row r="29" spans="2:8" ht="24" customHeight="1">
      <c r="B29" s="215" t="s">
        <v>119</v>
      </c>
      <c r="C29" s="215"/>
      <c r="D29" s="215"/>
      <c r="E29" s="215"/>
      <c r="F29" s="215"/>
      <c r="G29" s="215"/>
      <c r="H29" s="70"/>
    </row>
    <row r="30" spans="2:8" ht="24" customHeight="1">
      <c r="B30" s="231" t="s">
        <v>120</v>
      </c>
      <c r="C30" s="231"/>
      <c r="D30" s="231"/>
      <c r="E30" s="231"/>
      <c r="F30" s="231"/>
      <c r="G30" s="231"/>
      <c r="H30" s="72"/>
    </row>
    <row r="31" spans="2:8" ht="24" customHeight="1">
      <c r="B31" s="231" t="s">
        <v>121</v>
      </c>
      <c r="C31" s="231"/>
      <c r="D31" s="231"/>
      <c r="E31" s="231"/>
      <c r="F31" s="231"/>
      <c r="G31" s="231"/>
      <c r="H31" s="72"/>
    </row>
    <row r="32" spans="2:8" ht="24" customHeight="1">
      <c r="B32" s="215" t="s">
        <v>122</v>
      </c>
      <c r="C32" s="231"/>
      <c r="D32" s="231"/>
      <c r="E32" s="231"/>
      <c r="F32" s="231"/>
      <c r="G32" s="231"/>
      <c r="H32" s="70"/>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D4" sqref="D4:G4"/>
    </sheetView>
  </sheetViews>
  <sheetFormatPr defaultRowHeight="13.5"/>
  <cols>
    <col min="1" max="1" width="5.25" style="71" customWidth="1"/>
    <col min="2" max="2" width="4.625" style="71" bestFit="1" customWidth="1"/>
    <col min="3" max="3" width="28.5" style="71" customWidth="1"/>
    <col min="4" max="4" width="22.625" style="71" customWidth="1"/>
    <col min="5" max="7" width="13.125" style="71" customWidth="1"/>
    <col min="8" max="16384" width="9" style="71"/>
  </cols>
  <sheetData>
    <row r="1" spans="2:7">
      <c r="B1" s="22"/>
      <c r="G1" s="74" t="s">
        <v>216</v>
      </c>
    </row>
    <row r="2" spans="2:7" ht="45" customHeight="1">
      <c r="B2" s="212" t="s">
        <v>57</v>
      </c>
      <c r="C2" s="213"/>
      <c r="D2" s="213"/>
      <c r="E2" s="213"/>
      <c r="F2" s="213"/>
      <c r="G2" s="213"/>
    </row>
    <row r="3" spans="2:7" ht="14.25" customHeight="1">
      <c r="B3" s="1"/>
      <c r="C3" s="1"/>
      <c r="D3" s="1"/>
      <c r="E3" s="1"/>
      <c r="F3" s="1"/>
      <c r="G3" s="1"/>
    </row>
    <row r="4" spans="2:7" ht="37.5" customHeight="1">
      <c r="B4" s="1"/>
      <c r="C4" s="1"/>
      <c r="D4" s="233" t="s">
        <v>58</v>
      </c>
      <c r="E4" s="234"/>
      <c r="F4" s="234"/>
      <c r="G4" s="234"/>
    </row>
    <row r="5" spans="2:7" ht="17.25" customHeight="1">
      <c r="B5" s="1" t="str">
        <f>様式１!B5</f>
        <v>№G025</v>
      </c>
      <c r="C5" s="1"/>
      <c r="D5" s="4"/>
      <c r="E5" s="73"/>
      <c r="F5" s="73"/>
      <c r="G5" s="73"/>
    </row>
    <row r="6" spans="2:7" ht="37.5" customHeight="1">
      <c r="B6" s="1"/>
      <c r="C6" s="214" t="s">
        <v>59</v>
      </c>
      <c r="D6" s="226"/>
      <c r="E6" s="226"/>
      <c r="F6" s="226"/>
      <c r="G6" s="226"/>
    </row>
    <row r="7" spans="2:7" ht="37.5" customHeight="1">
      <c r="B7" s="1"/>
      <c r="C7" s="214" t="s">
        <v>60</v>
      </c>
      <c r="D7" s="214"/>
      <c r="E7" s="214"/>
      <c r="F7" s="214"/>
      <c r="G7" s="226"/>
    </row>
    <row r="8" spans="2:7" ht="58.5" customHeight="1">
      <c r="B8" s="18"/>
      <c r="C8" s="19"/>
      <c r="D8" s="19"/>
      <c r="E8" s="19"/>
      <c r="F8" s="19"/>
      <c r="G8" s="1"/>
    </row>
    <row r="9" spans="2:7" ht="13.5" customHeight="1">
      <c r="B9" s="229" t="s">
        <v>108</v>
      </c>
      <c r="C9" s="229"/>
      <c r="D9" s="229"/>
      <c r="E9" s="229" t="s">
        <v>74</v>
      </c>
      <c r="F9" s="229"/>
      <c r="G9" s="229"/>
    </row>
    <row r="10" spans="2:7">
      <c r="B10" s="229"/>
      <c r="C10" s="229"/>
      <c r="D10" s="229"/>
      <c r="E10" s="229" t="s">
        <v>36</v>
      </c>
      <c r="F10" s="229" t="s">
        <v>1</v>
      </c>
      <c r="G10" s="229"/>
    </row>
    <row r="11" spans="2:7">
      <c r="B11" s="229"/>
      <c r="C11" s="229"/>
      <c r="D11" s="229"/>
      <c r="E11" s="229"/>
      <c r="F11" s="11" t="s">
        <v>37</v>
      </c>
      <c r="G11" s="11" t="s">
        <v>38</v>
      </c>
    </row>
    <row r="12" spans="2:7" ht="26.25" customHeight="1">
      <c r="B12" s="232" t="s">
        <v>111</v>
      </c>
      <c r="C12" s="232"/>
      <c r="D12" s="232"/>
      <c r="E12" s="33" t="s">
        <v>75</v>
      </c>
      <c r="F12" s="33"/>
      <c r="G12" s="33"/>
    </row>
    <row r="13" spans="2:7" ht="26.25" customHeight="1">
      <c r="B13" s="232" t="s">
        <v>112</v>
      </c>
      <c r="C13" s="232"/>
      <c r="D13" s="232"/>
      <c r="E13" s="33"/>
      <c r="F13" s="33" t="s">
        <v>75</v>
      </c>
      <c r="G13" s="33"/>
    </row>
    <row r="14" spans="2:7" ht="26.25" customHeight="1">
      <c r="B14" s="232" t="s">
        <v>113</v>
      </c>
      <c r="C14" s="232"/>
      <c r="D14" s="232"/>
      <c r="E14" s="33"/>
      <c r="F14" s="33" t="s">
        <v>76</v>
      </c>
      <c r="G14" s="33"/>
    </row>
    <row r="15" spans="2:7" ht="26.25" customHeight="1">
      <c r="B15" s="232" t="s">
        <v>114</v>
      </c>
      <c r="C15" s="232"/>
      <c r="D15" s="232"/>
      <c r="E15" s="33"/>
      <c r="F15" s="33"/>
      <c r="G15" s="33" t="s">
        <v>61</v>
      </c>
    </row>
    <row r="16" spans="2:7" ht="26.25" customHeight="1">
      <c r="B16" s="232"/>
      <c r="C16" s="232"/>
      <c r="D16" s="232"/>
      <c r="E16" s="33"/>
      <c r="F16" s="33"/>
      <c r="G16" s="33"/>
    </row>
    <row r="17" spans="2:8" ht="26.25" customHeight="1">
      <c r="B17" s="232"/>
      <c r="C17" s="232"/>
      <c r="D17" s="232"/>
      <c r="E17" s="33"/>
      <c r="F17" s="33"/>
      <c r="G17" s="33"/>
    </row>
    <row r="18" spans="2:8" ht="26.25" customHeight="1">
      <c r="B18" s="232"/>
      <c r="C18" s="232"/>
      <c r="D18" s="232"/>
      <c r="E18" s="34"/>
      <c r="F18" s="34"/>
      <c r="G18" s="34"/>
    </row>
    <row r="19" spans="2:8" ht="26.25" customHeight="1">
      <c r="B19" s="232"/>
      <c r="C19" s="232"/>
      <c r="D19" s="232"/>
      <c r="E19" s="34"/>
      <c r="F19" s="34"/>
      <c r="G19" s="34"/>
    </row>
    <row r="20" spans="2:8" ht="26.25" customHeight="1">
      <c r="B20" s="232"/>
      <c r="C20" s="232"/>
      <c r="D20" s="232"/>
      <c r="E20" s="34"/>
      <c r="F20" s="34"/>
      <c r="G20" s="34"/>
    </row>
    <row r="21" spans="2:8" ht="26.25" customHeight="1">
      <c r="B21" s="232"/>
      <c r="C21" s="232"/>
      <c r="D21" s="232"/>
      <c r="E21" s="34"/>
      <c r="F21" s="34"/>
      <c r="G21" s="34"/>
    </row>
    <row r="22" spans="2:8" ht="26.25" customHeight="1">
      <c r="B22" s="232"/>
      <c r="C22" s="232"/>
      <c r="D22" s="232"/>
      <c r="E22" s="34"/>
      <c r="F22" s="34"/>
      <c r="G22" s="34"/>
    </row>
    <row r="23" spans="2:8" ht="26.25" customHeight="1">
      <c r="B23" s="232"/>
      <c r="C23" s="232"/>
      <c r="D23" s="232"/>
      <c r="E23" s="34"/>
      <c r="F23" s="34"/>
      <c r="G23" s="34"/>
    </row>
    <row r="24" spans="2:8" ht="26.25" customHeight="1">
      <c r="B24" s="232"/>
      <c r="C24" s="232"/>
      <c r="D24" s="232"/>
      <c r="E24" s="33"/>
      <c r="F24" s="34"/>
      <c r="G24" s="34"/>
    </row>
    <row r="25" spans="2:8" ht="26.25" customHeight="1">
      <c r="B25" s="232"/>
      <c r="C25" s="232"/>
      <c r="D25" s="232"/>
      <c r="E25" s="34"/>
      <c r="F25" s="34"/>
      <c r="G25" s="34"/>
    </row>
    <row r="26" spans="2:8" ht="26.25" customHeight="1">
      <c r="B26" s="232"/>
      <c r="C26" s="232"/>
      <c r="D26" s="232"/>
      <c r="E26" s="34"/>
      <c r="F26" s="34"/>
      <c r="G26" s="34"/>
    </row>
    <row r="27" spans="2:8" ht="26.25" customHeight="1">
      <c r="B27" s="1"/>
      <c r="C27" s="1"/>
      <c r="D27" s="24" t="s">
        <v>39</v>
      </c>
      <c r="E27" s="34">
        <v>0.61299999999999999</v>
      </c>
      <c r="F27" s="34">
        <v>0.316</v>
      </c>
      <c r="G27" s="34">
        <v>7.0999999999999994E-2</v>
      </c>
    </row>
    <row r="28" spans="2:8" ht="24" customHeight="1">
      <c r="B28" s="215" t="s">
        <v>116</v>
      </c>
      <c r="C28" s="215"/>
      <c r="D28" s="215"/>
      <c r="E28" s="215"/>
      <c r="F28" s="215"/>
      <c r="G28" s="215"/>
      <c r="H28" s="72"/>
    </row>
    <row r="29" spans="2:8" ht="35.25" customHeight="1">
      <c r="B29" s="214" t="s">
        <v>117</v>
      </c>
      <c r="C29" s="214"/>
      <c r="D29" s="214"/>
      <c r="E29" s="214"/>
      <c r="F29" s="214"/>
      <c r="G29" s="214"/>
      <c r="H29" s="72"/>
    </row>
    <row r="30" spans="2:8" ht="24" customHeight="1">
      <c r="B30" s="214" t="s">
        <v>118</v>
      </c>
      <c r="C30" s="214"/>
      <c r="D30" s="214"/>
      <c r="E30" s="214"/>
      <c r="F30" s="214"/>
      <c r="G30" s="214"/>
      <c r="H30" s="70"/>
    </row>
    <row r="31" spans="2:8" ht="24" customHeight="1">
      <c r="B31" s="215" t="s">
        <v>119</v>
      </c>
      <c r="C31" s="215"/>
      <c r="D31" s="215"/>
      <c r="E31" s="215"/>
      <c r="F31" s="215"/>
      <c r="G31" s="215"/>
      <c r="H31" s="70"/>
    </row>
    <row r="32" spans="2:8" ht="24" customHeight="1">
      <c r="B32" s="231" t="s">
        <v>120</v>
      </c>
      <c r="C32" s="231"/>
      <c r="D32" s="231"/>
      <c r="E32" s="231"/>
      <c r="F32" s="231"/>
      <c r="G32" s="231"/>
      <c r="H32" s="72"/>
    </row>
    <row r="33" spans="2:8" ht="24" customHeight="1">
      <c r="B33" s="231" t="s">
        <v>121</v>
      </c>
      <c r="C33" s="231"/>
      <c r="D33" s="231"/>
      <c r="E33" s="231"/>
      <c r="F33" s="231"/>
      <c r="G33" s="231"/>
      <c r="H33" s="72"/>
    </row>
    <row r="34" spans="2:8" ht="24" customHeight="1">
      <c r="B34" s="215" t="s">
        <v>122</v>
      </c>
      <c r="C34" s="231"/>
      <c r="D34" s="231"/>
      <c r="E34" s="231"/>
      <c r="F34" s="231"/>
      <c r="G34" s="231"/>
      <c r="H34" s="70"/>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K213"/>
  <sheetViews>
    <sheetView view="pageBreakPreview" zoomScaleNormal="100" zoomScaleSheetLayoutView="100" workbookViewId="0">
      <selection activeCell="B48" sqref="B48:AP48"/>
    </sheetView>
  </sheetViews>
  <sheetFormatPr defaultRowHeight="13.5"/>
  <cols>
    <col min="1" max="1" width="3.25" style="27" customWidth="1"/>
    <col min="2" max="52" width="2.375" style="27" customWidth="1"/>
    <col min="53" max="53" width="9" style="27"/>
    <col min="54" max="54" width="3.25" style="27" customWidth="1"/>
    <col min="55" max="55" width="2.5" style="27" customWidth="1"/>
    <col min="56" max="56" width="4" style="27" customWidth="1"/>
    <col min="57" max="57" width="4.5" style="27" customWidth="1"/>
    <col min="58" max="58" width="3.625" style="27" customWidth="1"/>
    <col min="59" max="59" width="4.125" style="27" customWidth="1"/>
    <col min="60" max="60" width="2" style="27" customWidth="1"/>
    <col min="61" max="61" width="3.125" style="27" customWidth="1"/>
    <col min="62" max="62" width="3.25" style="27" customWidth="1"/>
    <col min="63" max="16384" width="9" style="27"/>
  </cols>
  <sheetData>
    <row r="1" spans="2:63" ht="45" customHeight="1">
      <c r="B1" s="236" t="s">
        <v>78</v>
      </c>
      <c r="C1" s="236"/>
      <c r="D1" s="236"/>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B1" s="29"/>
    </row>
    <row r="2" spans="2:63" ht="42.75" customHeight="1">
      <c r="B2" s="25" t="s">
        <v>217</v>
      </c>
      <c r="C2" s="26"/>
      <c r="D2" s="26"/>
      <c r="E2" s="26"/>
      <c r="F2" s="26"/>
      <c r="G2" s="26"/>
      <c r="H2" s="26" t="str">
        <f>様式１!B5</f>
        <v>№G025</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8"/>
      <c r="AK2" s="239"/>
      <c r="AL2" s="239"/>
      <c r="AM2" s="239"/>
      <c r="AN2" s="239"/>
      <c r="AO2" s="239"/>
      <c r="AP2" s="239"/>
      <c r="AQ2" s="239"/>
      <c r="AR2" s="239"/>
      <c r="AS2" s="239"/>
      <c r="AT2" s="239"/>
      <c r="AU2" s="239"/>
      <c r="AV2" s="239"/>
      <c r="AW2" s="239"/>
      <c r="AX2" s="239"/>
      <c r="AY2" s="239"/>
      <c r="AZ2" s="239"/>
      <c r="BD2" s="131">
        <v>2</v>
      </c>
      <c r="BE2" s="131">
        <v>1.5</v>
      </c>
      <c r="BF2" s="131">
        <v>1</v>
      </c>
      <c r="BG2" s="131">
        <v>0.5</v>
      </c>
      <c r="BH2" s="132">
        <v>0</v>
      </c>
      <c r="BI2" s="132" t="s">
        <v>226</v>
      </c>
      <c r="BJ2" s="132"/>
      <c r="BK2" s="132"/>
    </row>
    <row r="3" spans="2:63" ht="20.25" customHeight="1" thickBot="1">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31">
        <v>4</v>
      </c>
      <c r="BE3" s="131">
        <v>3</v>
      </c>
      <c r="BF3" s="131">
        <v>2</v>
      </c>
      <c r="BG3" s="131">
        <v>1</v>
      </c>
      <c r="BH3" s="131">
        <v>0</v>
      </c>
      <c r="BI3" s="132" t="s">
        <v>227</v>
      </c>
      <c r="BJ3" s="132"/>
      <c r="BK3" s="132"/>
    </row>
    <row r="4" spans="2:63" ht="13.5" customHeight="1">
      <c r="B4" s="249" t="str">
        <f>"【テーマ】"&amp;"　
"&amp;"当該工事箇所は住居に加え、幼稚園、小学校、福祉施設があり、工事により発生する周辺への影響を最小限に抑える必要がある。
このことから、「園児・児童等施設利用者（歩行者、車両等）及び住民の安全確保」、「園児・児童等施設利用者（歩行者、車両等）及び住民への周知」、「周辺施設等への振動・騒音対策」の3項目について、各々に対し留意すべき課題と対策を踏まえた、具体的な提案を求める。"</f>
        <v>【テーマ】　
当該工事箇所は住居に加え、幼稚園、小学校、福祉施設があり、工事により発生する周辺への影響を最小限に抑える必要がある。
このことから、「園児・児童等施設利用者（歩行者、車両等）及び住民の安全確保」、「園児・児童等施設利用者（歩行者、車両等）及び住民への周知」、「周辺施設等への振動・騒音対策」の3項目について、各々に対し留意すべき課題と対策を踏まえた、具体的な提案を求める。</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1"/>
    </row>
    <row r="5" spans="2:63">
      <c r="B5" s="252"/>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4"/>
    </row>
    <row r="6" spans="2:63">
      <c r="B6" s="252"/>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4"/>
    </row>
    <row r="7" spans="2:63" ht="14.25" thickBot="1">
      <c r="B7" s="255"/>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7"/>
    </row>
    <row r="8" spans="2:63" ht="14.25" thickBot="1">
      <c r="B8" s="128"/>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63" ht="19.5" customHeight="1">
      <c r="B9" s="258" t="s">
        <v>97</v>
      </c>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260"/>
    </row>
    <row r="10" spans="2:63" ht="64.5" customHeight="1">
      <c r="B10" s="261" t="s">
        <v>67</v>
      </c>
      <c r="C10" s="262"/>
      <c r="D10" s="262"/>
      <c r="E10" s="262"/>
      <c r="F10" s="263"/>
      <c r="G10" s="264" t="s">
        <v>69</v>
      </c>
      <c r="H10" s="264"/>
      <c r="I10" s="264"/>
      <c r="J10" s="264"/>
      <c r="K10" s="264"/>
      <c r="L10" s="264"/>
      <c r="M10" s="264"/>
      <c r="N10" s="264"/>
      <c r="O10" s="265"/>
      <c r="P10" s="264" t="s">
        <v>70</v>
      </c>
      <c r="Q10" s="264"/>
      <c r="R10" s="264"/>
      <c r="S10" s="264"/>
      <c r="T10" s="264"/>
      <c r="U10" s="264"/>
      <c r="V10" s="264"/>
      <c r="W10" s="264"/>
      <c r="X10" s="265"/>
      <c r="Y10" s="264" t="s">
        <v>71</v>
      </c>
      <c r="Z10" s="264"/>
      <c r="AA10" s="264"/>
      <c r="AB10" s="264"/>
      <c r="AC10" s="264"/>
      <c r="AD10" s="264"/>
      <c r="AE10" s="264"/>
      <c r="AF10" s="264"/>
      <c r="AG10" s="265"/>
      <c r="AH10" s="264" t="s">
        <v>72</v>
      </c>
      <c r="AI10" s="264"/>
      <c r="AJ10" s="264"/>
      <c r="AK10" s="264"/>
      <c r="AL10" s="264"/>
      <c r="AM10" s="264"/>
      <c r="AN10" s="264"/>
      <c r="AO10" s="264"/>
      <c r="AP10" s="265"/>
      <c r="AQ10" s="264" t="s">
        <v>73</v>
      </c>
      <c r="AR10" s="264"/>
      <c r="AS10" s="264"/>
      <c r="AT10" s="264"/>
      <c r="AU10" s="264"/>
      <c r="AV10" s="264"/>
      <c r="AW10" s="264"/>
      <c r="AX10" s="264"/>
      <c r="AY10" s="264"/>
      <c r="AZ10" s="266"/>
    </row>
    <row r="11" spans="2:63" ht="24" customHeight="1" thickBot="1">
      <c r="B11" s="267" t="s">
        <v>68</v>
      </c>
      <c r="C11" s="268"/>
      <c r="D11" s="268"/>
      <c r="E11" s="268"/>
      <c r="F11" s="269"/>
      <c r="G11" s="270">
        <v>2</v>
      </c>
      <c r="H11" s="271"/>
      <c r="I11" s="271"/>
      <c r="J11" s="271"/>
      <c r="K11" s="271"/>
      <c r="L11" s="271"/>
      <c r="M11" s="271"/>
      <c r="N11" s="271"/>
      <c r="O11" s="272"/>
      <c r="P11" s="270">
        <f>VLOOKUP(G11,BD2:BL4,2,FALSE)</f>
        <v>1.5</v>
      </c>
      <c r="Q11" s="271"/>
      <c r="R11" s="271"/>
      <c r="S11" s="271"/>
      <c r="T11" s="271"/>
      <c r="U11" s="271"/>
      <c r="V11" s="271"/>
      <c r="W11" s="271"/>
      <c r="X11" s="272"/>
      <c r="Y11" s="270">
        <f>VLOOKUP(G11,BD2:BL4,3,FALSE)</f>
        <v>1</v>
      </c>
      <c r="Z11" s="271"/>
      <c r="AA11" s="271"/>
      <c r="AB11" s="271"/>
      <c r="AC11" s="271"/>
      <c r="AD11" s="271"/>
      <c r="AE11" s="271"/>
      <c r="AF11" s="271"/>
      <c r="AG11" s="272"/>
      <c r="AH11" s="270">
        <f>VLOOKUP(G11,BD2:BL4,4,FALSE)</f>
        <v>0.5</v>
      </c>
      <c r="AI11" s="271"/>
      <c r="AJ11" s="271"/>
      <c r="AK11" s="271"/>
      <c r="AL11" s="271"/>
      <c r="AM11" s="271"/>
      <c r="AN11" s="271"/>
      <c r="AO11" s="271"/>
      <c r="AP11" s="272"/>
      <c r="AQ11" s="246">
        <f>VLOOKUP(G11,BD2:BL4,5,FALSE)</f>
        <v>0</v>
      </c>
      <c r="AR11" s="247"/>
      <c r="AS11" s="247"/>
      <c r="AT11" s="247"/>
      <c r="AU11" s="247"/>
      <c r="AV11" s="247"/>
      <c r="AW11" s="247"/>
      <c r="AX11" s="247"/>
      <c r="AY11" s="247"/>
      <c r="AZ11" s="248"/>
    </row>
    <row r="12" spans="2:63"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63" ht="34.5" customHeight="1">
      <c r="B13" s="276" t="s">
        <v>284</v>
      </c>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8" t="str">
        <f>VLOOKUP(G11,BD2:BL4,6,FALSE)</f>
        <v>※配点　[2.0～0]</v>
      </c>
      <c r="AK13" s="277"/>
      <c r="AL13" s="277"/>
      <c r="AM13" s="277"/>
      <c r="AN13" s="277"/>
      <c r="AO13" s="277"/>
      <c r="AP13" s="277"/>
      <c r="AQ13" s="277"/>
      <c r="AR13" s="277"/>
      <c r="AS13" s="277"/>
      <c r="AT13" s="277"/>
      <c r="AU13" s="277"/>
      <c r="AV13" s="277"/>
      <c r="AW13" s="277"/>
      <c r="AX13" s="277"/>
      <c r="AY13" s="277"/>
      <c r="AZ13" s="279"/>
    </row>
    <row r="14" spans="2:63" ht="20.25" customHeight="1">
      <c r="B14" s="281" t="s">
        <v>98</v>
      </c>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3"/>
      <c r="AQ14" s="284" t="s">
        <v>99</v>
      </c>
      <c r="AR14" s="282"/>
      <c r="AS14" s="282"/>
      <c r="AT14" s="282"/>
      <c r="AU14" s="282"/>
      <c r="AV14" s="282"/>
      <c r="AW14" s="282"/>
      <c r="AX14" s="282"/>
      <c r="AY14" s="282"/>
      <c r="AZ14" s="285"/>
    </row>
    <row r="15" spans="2:63">
      <c r="B15" s="66" t="s">
        <v>140</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63">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106</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80" t="s">
        <v>285</v>
      </c>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3" t="str">
        <f>AJ13</f>
        <v>※配点　[2.0～0]</v>
      </c>
      <c r="AK30" s="274"/>
      <c r="AL30" s="274"/>
      <c r="AM30" s="274"/>
      <c r="AN30" s="274"/>
      <c r="AO30" s="274"/>
      <c r="AP30" s="274"/>
      <c r="AQ30" s="274"/>
      <c r="AR30" s="274"/>
      <c r="AS30" s="274"/>
      <c r="AT30" s="274"/>
      <c r="AU30" s="274"/>
      <c r="AV30" s="274"/>
      <c r="AW30" s="274"/>
      <c r="AX30" s="274"/>
      <c r="AY30" s="274"/>
      <c r="AZ30" s="275"/>
    </row>
    <row r="31" spans="2:52" ht="20.25" customHeight="1">
      <c r="B31" s="281" t="s">
        <v>98</v>
      </c>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3"/>
      <c r="AQ31" s="284" t="s">
        <v>99</v>
      </c>
      <c r="AR31" s="282"/>
      <c r="AS31" s="282"/>
      <c r="AT31" s="282"/>
      <c r="AU31" s="282"/>
      <c r="AV31" s="282"/>
      <c r="AW31" s="282"/>
      <c r="AX31" s="282"/>
      <c r="AY31" s="282"/>
      <c r="AZ31" s="285"/>
    </row>
    <row r="32" spans="2:52">
      <c r="B32" s="66" t="s">
        <v>140</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106</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80" t="s">
        <v>286</v>
      </c>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3" t="str">
        <f>AJ13</f>
        <v>※配点　[2.0～0]</v>
      </c>
      <c r="AK47" s="274"/>
      <c r="AL47" s="274"/>
      <c r="AM47" s="274"/>
      <c r="AN47" s="274"/>
      <c r="AO47" s="274"/>
      <c r="AP47" s="274"/>
      <c r="AQ47" s="274"/>
      <c r="AR47" s="274"/>
      <c r="AS47" s="274"/>
      <c r="AT47" s="274"/>
      <c r="AU47" s="274"/>
      <c r="AV47" s="274"/>
      <c r="AW47" s="274"/>
      <c r="AX47" s="274"/>
      <c r="AY47" s="274"/>
      <c r="AZ47" s="275"/>
    </row>
    <row r="48" spans="2:52" ht="20.25" customHeight="1">
      <c r="B48" s="286" t="s">
        <v>98</v>
      </c>
      <c r="C48" s="287"/>
      <c r="D48" s="287"/>
      <c r="E48" s="287"/>
      <c r="F48" s="287"/>
      <c r="G48" s="287"/>
      <c r="H48" s="287"/>
      <c r="I48" s="287"/>
      <c r="J48" s="287"/>
      <c r="K48" s="287"/>
      <c r="L48" s="287"/>
      <c r="M48" s="287"/>
      <c r="N48" s="287"/>
      <c r="O48" s="287"/>
      <c r="P48" s="287"/>
      <c r="Q48" s="287"/>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3"/>
      <c r="AQ48" s="284" t="s">
        <v>99</v>
      </c>
      <c r="AR48" s="282"/>
      <c r="AS48" s="282"/>
      <c r="AT48" s="282"/>
      <c r="AU48" s="282"/>
      <c r="AV48" s="282"/>
      <c r="AW48" s="282"/>
      <c r="AX48" s="282"/>
      <c r="AY48" s="282"/>
      <c r="AZ48" s="285"/>
    </row>
    <row r="49" spans="2:52">
      <c r="B49" s="66" t="s">
        <v>140</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106</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44" t="s">
        <v>77</v>
      </c>
      <c r="C64" s="244"/>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row>
    <row r="65" spans="2:52">
      <c r="B65" s="245" t="s">
        <v>139</v>
      </c>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245"/>
      <c r="AP65" s="245"/>
      <c r="AQ65" s="245"/>
      <c r="AR65" s="245"/>
      <c r="AS65" s="245"/>
      <c r="AT65" s="245"/>
      <c r="AU65" s="245"/>
      <c r="AV65" s="245"/>
      <c r="AW65" s="245"/>
      <c r="AX65" s="245"/>
      <c r="AY65" s="245"/>
      <c r="AZ65" s="245"/>
    </row>
    <row r="66" spans="2:52">
      <c r="B66" s="235" t="s">
        <v>228</v>
      </c>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36" t="s">
        <v>78</v>
      </c>
      <c r="C68" s="236"/>
      <c r="D68" s="236"/>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7"/>
      <c r="AU68" s="237"/>
      <c r="AV68" s="237"/>
      <c r="AW68" s="237"/>
      <c r="AX68" s="237"/>
      <c r="AY68" s="237"/>
      <c r="AZ68" s="237"/>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8"/>
      <c r="AK69" s="239"/>
      <c r="AL69" s="239"/>
      <c r="AM69" s="239"/>
      <c r="AN69" s="239"/>
      <c r="AO69" s="239"/>
      <c r="AP69" s="239"/>
      <c r="AQ69" s="239"/>
      <c r="AR69" s="239"/>
      <c r="AS69" s="239"/>
      <c r="AT69" s="239"/>
      <c r="AU69" s="239"/>
      <c r="AV69" s="239"/>
      <c r="AW69" s="239"/>
      <c r="AX69" s="239"/>
      <c r="AY69" s="239"/>
      <c r="AZ69" s="239"/>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40" t="s">
        <v>100</v>
      </c>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2"/>
      <c r="AI71" s="242"/>
      <c r="AJ71" s="242"/>
      <c r="AK71" s="242"/>
      <c r="AL71" s="242"/>
      <c r="AM71" s="242"/>
      <c r="AN71" s="242"/>
      <c r="AO71" s="242"/>
      <c r="AP71" s="242"/>
      <c r="AQ71" s="242"/>
      <c r="AR71" s="242"/>
      <c r="AS71" s="242"/>
      <c r="AT71" s="242"/>
      <c r="AU71" s="242"/>
      <c r="AV71" s="242"/>
      <c r="AW71" s="242"/>
      <c r="AX71" s="242"/>
      <c r="AY71" s="242"/>
      <c r="AZ71" s="243"/>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44" t="s">
        <v>77</v>
      </c>
      <c r="C138" s="244"/>
      <c r="D138" s="244"/>
      <c r="E138" s="244"/>
      <c r="F138" s="244"/>
      <c r="G138" s="244"/>
      <c r="H138" s="244"/>
      <c r="I138" s="244"/>
      <c r="J138" s="244"/>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4"/>
      <c r="AP138" s="244"/>
      <c r="AQ138" s="244"/>
      <c r="AR138" s="244"/>
      <c r="AS138" s="244"/>
      <c r="AT138" s="244"/>
      <c r="AU138" s="244"/>
      <c r="AV138" s="244"/>
      <c r="AW138" s="244"/>
      <c r="AX138" s="244"/>
      <c r="AY138" s="244"/>
      <c r="AZ138" s="244"/>
    </row>
    <row r="139" spans="2:52">
      <c r="B139" s="245" t="s">
        <v>139</v>
      </c>
      <c r="C139" s="245"/>
      <c r="D139" s="245"/>
      <c r="E139" s="245"/>
      <c r="F139" s="245"/>
      <c r="G139" s="245"/>
      <c r="H139" s="245"/>
      <c r="I139" s="245"/>
      <c r="J139" s="245"/>
      <c r="K139" s="245"/>
      <c r="L139" s="245"/>
      <c r="M139" s="245"/>
      <c r="N139" s="245"/>
      <c r="O139" s="245"/>
      <c r="P139" s="245"/>
      <c r="Q139" s="245"/>
      <c r="R139" s="245"/>
      <c r="S139" s="245"/>
      <c r="T139" s="245"/>
      <c r="U139" s="245"/>
      <c r="V139" s="245"/>
      <c r="W139" s="245"/>
      <c r="X139" s="245"/>
      <c r="Y139" s="245"/>
      <c r="Z139" s="245"/>
      <c r="AA139" s="245"/>
      <c r="AB139" s="245"/>
      <c r="AC139" s="245"/>
      <c r="AD139" s="245"/>
      <c r="AE139" s="245"/>
      <c r="AF139" s="245"/>
      <c r="AG139" s="245"/>
      <c r="AH139" s="245"/>
      <c r="AI139" s="245"/>
      <c r="AJ139" s="245"/>
      <c r="AK139" s="245"/>
      <c r="AL139" s="245"/>
      <c r="AM139" s="245"/>
      <c r="AN139" s="245"/>
      <c r="AO139" s="245"/>
      <c r="AP139" s="245"/>
      <c r="AQ139" s="245"/>
      <c r="AR139" s="245"/>
      <c r="AS139" s="245"/>
      <c r="AT139" s="245"/>
      <c r="AU139" s="245"/>
      <c r="AV139" s="245"/>
      <c r="AW139" s="245"/>
      <c r="AX139" s="245"/>
      <c r="AY139" s="245"/>
      <c r="AZ139" s="245"/>
    </row>
    <row r="140" spans="2:52">
      <c r="B140" s="235" t="s">
        <v>229</v>
      </c>
      <c r="C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5"/>
      <c r="AM140" s="235"/>
      <c r="AN140" s="235"/>
      <c r="AO140" s="235"/>
      <c r="AP140" s="235"/>
      <c r="AQ140" s="235"/>
      <c r="AR140" s="235"/>
      <c r="AS140" s="235"/>
      <c r="AT140" s="235"/>
      <c r="AU140" s="235"/>
      <c r="AV140" s="235"/>
      <c r="AW140" s="235"/>
      <c r="AX140" s="235"/>
      <c r="AY140" s="235"/>
      <c r="AZ140" s="235"/>
    </row>
    <row r="141" spans="2:52" ht="45" customHeight="1">
      <c r="B141" s="236" t="s">
        <v>78</v>
      </c>
      <c r="C141" s="236"/>
      <c r="D141" s="236"/>
      <c r="E141" s="237"/>
      <c r="F141" s="237"/>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c r="AP141" s="237"/>
      <c r="AQ141" s="237"/>
      <c r="AR141" s="237"/>
      <c r="AS141" s="237"/>
      <c r="AT141" s="237"/>
      <c r="AU141" s="237"/>
      <c r="AV141" s="237"/>
      <c r="AW141" s="237"/>
      <c r="AX141" s="237"/>
      <c r="AY141" s="237"/>
      <c r="AZ141" s="237"/>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8"/>
      <c r="AK142" s="239"/>
      <c r="AL142" s="239"/>
      <c r="AM142" s="239"/>
      <c r="AN142" s="239"/>
      <c r="AO142" s="239"/>
      <c r="AP142" s="239"/>
      <c r="AQ142" s="239"/>
      <c r="AR142" s="239"/>
      <c r="AS142" s="239"/>
      <c r="AT142" s="239"/>
      <c r="AU142" s="239"/>
      <c r="AV142" s="239"/>
      <c r="AW142" s="239"/>
      <c r="AX142" s="239"/>
      <c r="AY142" s="239"/>
      <c r="AZ142" s="239"/>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40" t="s">
        <v>100</v>
      </c>
      <c r="C144" s="241"/>
      <c r="D144" s="241"/>
      <c r="E144" s="241"/>
      <c r="F144" s="241"/>
      <c r="G144" s="241"/>
      <c r="H144" s="241"/>
      <c r="I144" s="241"/>
      <c r="J144" s="241"/>
      <c r="K144" s="241"/>
      <c r="L144" s="241"/>
      <c r="M144" s="241"/>
      <c r="N144" s="241"/>
      <c r="O144" s="241"/>
      <c r="P144" s="241"/>
      <c r="Q144" s="241"/>
      <c r="R144" s="241"/>
      <c r="S144" s="241"/>
      <c r="T144" s="241"/>
      <c r="U144" s="241"/>
      <c r="V144" s="241"/>
      <c r="W144" s="241"/>
      <c r="X144" s="241"/>
      <c r="Y144" s="241"/>
      <c r="Z144" s="241"/>
      <c r="AA144" s="241"/>
      <c r="AB144" s="241"/>
      <c r="AC144" s="241"/>
      <c r="AD144" s="241"/>
      <c r="AE144" s="241"/>
      <c r="AF144" s="241"/>
      <c r="AG144" s="241"/>
      <c r="AH144" s="242"/>
      <c r="AI144" s="242"/>
      <c r="AJ144" s="242"/>
      <c r="AK144" s="242"/>
      <c r="AL144" s="242"/>
      <c r="AM144" s="242"/>
      <c r="AN144" s="242"/>
      <c r="AO144" s="242"/>
      <c r="AP144" s="242"/>
      <c r="AQ144" s="242"/>
      <c r="AR144" s="242"/>
      <c r="AS144" s="242"/>
      <c r="AT144" s="242"/>
      <c r="AU144" s="242"/>
      <c r="AV144" s="242"/>
      <c r="AW144" s="242"/>
      <c r="AX144" s="242"/>
      <c r="AY144" s="242"/>
      <c r="AZ144" s="243"/>
    </row>
    <row r="145" spans="2:52">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44" t="s">
        <v>77</v>
      </c>
      <c r="C211" s="244"/>
      <c r="D211" s="244"/>
      <c r="E211" s="244"/>
      <c r="F211" s="244"/>
      <c r="G211" s="244"/>
      <c r="H211" s="244"/>
      <c r="I211" s="244"/>
      <c r="J211" s="244"/>
      <c r="K211" s="244"/>
      <c r="L211" s="244"/>
      <c r="M211" s="244"/>
      <c r="N211" s="244"/>
      <c r="O211" s="244"/>
      <c r="P211" s="244"/>
      <c r="Q211" s="244"/>
      <c r="R211" s="244"/>
      <c r="S211" s="244"/>
      <c r="T211" s="244"/>
      <c r="U211" s="244"/>
      <c r="V211" s="244"/>
      <c r="W211" s="244"/>
      <c r="X211" s="244"/>
      <c r="Y211" s="244"/>
      <c r="Z211" s="244"/>
      <c r="AA211" s="244"/>
      <c r="AB211" s="244"/>
      <c r="AC211" s="244"/>
      <c r="AD211" s="244"/>
      <c r="AE211" s="244"/>
      <c r="AF211" s="244"/>
      <c r="AG211" s="244"/>
      <c r="AH211" s="244"/>
      <c r="AI211" s="244"/>
      <c r="AJ211" s="244"/>
      <c r="AK211" s="244"/>
      <c r="AL211" s="244"/>
      <c r="AM211" s="244"/>
      <c r="AN211" s="244"/>
      <c r="AO211" s="244"/>
      <c r="AP211" s="244"/>
      <c r="AQ211" s="244"/>
      <c r="AR211" s="244"/>
      <c r="AS211" s="244"/>
      <c r="AT211" s="244"/>
      <c r="AU211" s="244"/>
      <c r="AV211" s="244"/>
      <c r="AW211" s="244"/>
      <c r="AX211" s="244"/>
      <c r="AY211" s="244"/>
      <c r="AZ211" s="244"/>
    </row>
    <row r="212" spans="2:52">
      <c r="B212" s="245" t="s">
        <v>139</v>
      </c>
      <c r="C212" s="245"/>
      <c r="D212" s="245"/>
      <c r="E212" s="245"/>
      <c r="F212" s="245"/>
      <c r="G212" s="245"/>
      <c r="H212" s="245"/>
      <c r="I212" s="245"/>
      <c r="J212" s="245"/>
      <c r="K212" s="245"/>
      <c r="L212" s="245"/>
      <c r="M212" s="245"/>
      <c r="N212" s="245"/>
      <c r="O212" s="245"/>
      <c r="P212" s="245"/>
      <c r="Q212" s="245"/>
      <c r="R212" s="245"/>
      <c r="S212" s="245"/>
      <c r="T212" s="245"/>
      <c r="U212" s="245"/>
      <c r="V212" s="245"/>
      <c r="W212" s="245"/>
      <c r="X212" s="245"/>
      <c r="Y212" s="245"/>
      <c r="Z212" s="245"/>
      <c r="AA212" s="245"/>
      <c r="AB212" s="245"/>
      <c r="AC212" s="245"/>
      <c r="AD212" s="245"/>
      <c r="AE212" s="245"/>
      <c r="AF212" s="245"/>
      <c r="AG212" s="245"/>
      <c r="AH212" s="245"/>
      <c r="AI212" s="245"/>
      <c r="AJ212" s="245"/>
      <c r="AK212" s="245"/>
      <c r="AL212" s="245"/>
      <c r="AM212" s="245"/>
      <c r="AN212" s="245"/>
      <c r="AO212" s="245"/>
      <c r="AP212" s="245"/>
      <c r="AQ212" s="245"/>
      <c r="AR212" s="245"/>
      <c r="AS212" s="245"/>
      <c r="AT212" s="245"/>
      <c r="AU212" s="245"/>
      <c r="AV212" s="245"/>
      <c r="AW212" s="245"/>
      <c r="AX212" s="245"/>
      <c r="AY212" s="245"/>
      <c r="AZ212" s="245"/>
    </row>
    <row r="213" spans="2:52">
      <c r="B213" s="235" t="s">
        <v>230</v>
      </c>
      <c r="C213" s="235"/>
      <c r="D213" s="235"/>
      <c r="E213" s="235"/>
      <c r="F213" s="235"/>
      <c r="G213" s="235"/>
      <c r="H213" s="235"/>
      <c r="I213" s="235"/>
      <c r="J213" s="235"/>
      <c r="K213" s="235"/>
      <c r="L213" s="235"/>
      <c r="M213" s="235"/>
      <c r="N213" s="235"/>
      <c r="O213" s="235"/>
      <c r="P213" s="235"/>
      <c r="Q213" s="235"/>
      <c r="R213" s="235"/>
      <c r="S213" s="235"/>
      <c r="T213" s="235"/>
      <c r="U213" s="235"/>
      <c r="V213" s="235"/>
      <c r="W213" s="235"/>
      <c r="X213" s="235"/>
      <c r="Y213" s="235"/>
      <c r="Z213" s="235"/>
      <c r="AA213" s="235"/>
      <c r="AB213" s="235"/>
      <c r="AC213" s="235"/>
      <c r="AD213" s="235"/>
      <c r="AE213" s="235"/>
      <c r="AF213" s="235"/>
      <c r="AG213" s="235"/>
      <c r="AH213" s="235"/>
      <c r="AI213" s="235"/>
      <c r="AJ213" s="235"/>
      <c r="AK213" s="235"/>
      <c r="AL213" s="235"/>
      <c r="AM213" s="235"/>
      <c r="AN213" s="235"/>
      <c r="AO213" s="235"/>
      <c r="AP213" s="235"/>
      <c r="AQ213" s="235"/>
      <c r="AR213" s="235"/>
      <c r="AS213" s="235"/>
      <c r="AT213" s="235"/>
      <c r="AU213" s="235"/>
      <c r="AV213" s="235"/>
      <c r="AW213" s="235"/>
      <c r="AX213" s="235"/>
      <c r="AY213" s="235"/>
      <c r="AZ213" s="235"/>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I213"/>
  <sheetViews>
    <sheetView view="pageBreakPreview" topLeftCell="A2" zoomScaleNormal="100" zoomScaleSheetLayoutView="100" workbookViewId="0">
      <selection activeCell="B48" sqref="B48:AP48"/>
    </sheetView>
  </sheetViews>
  <sheetFormatPr defaultRowHeight="13.5"/>
  <cols>
    <col min="1" max="1" width="3.25" style="27" customWidth="1"/>
    <col min="2" max="52" width="2.375" style="27" customWidth="1"/>
    <col min="53" max="53" width="9" style="27"/>
    <col min="54" max="54" width="4.75" style="27" customWidth="1"/>
    <col min="55" max="55" width="4.25" style="27" customWidth="1"/>
    <col min="56" max="56" width="3.375" style="27" hidden="1" customWidth="1"/>
    <col min="57" max="59" width="3.5" style="27" hidden="1" customWidth="1"/>
    <col min="60" max="60" width="3" style="27" hidden="1" customWidth="1"/>
    <col min="61" max="61" width="0" style="27" hidden="1" customWidth="1"/>
    <col min="62" max="16384" width="9" style="27"/>
  </cols>
  <sheetData>
    <row r="1" spans="2:61" ht="45" customHeight="1">
      <c r="B1" s="236" t="s">
        <v>101</v>
      </c>
      <c r="C1" s="236"/>
      <c r="D1" s="236"/>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B1" s="29"/>
    </row>
    <row r="2" spans="2:61" ht="42.75" customHeight="1">
      <c r="B2" s="25" t="s">
        <v>218</v>
      </c>
      <c r="C2" s="26"/>
      <c r="D2" s="26"/>
      <c r="E2" s="26"/>
      <c r="F2" s="26"/>
      <c r="G2" s="26"/>
      <c r="H2" s="26" t="str">
        <f>様式１!B5</f>
        <v>№G025</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8"/>
      <c r="AK2" s="239"/>
      <c r="AL2" s="239"/>
      <c r="AM2" s="239"/>
      <c r="AN2" s="239"/>
      <c r="AO2" s="239"/>
      <c r="AP2" s="239"/>
      <c r="AQ2" s="239"/>
      <c r="AR2" s="239"/>
      <c r="AS2" s="239"/>
      <c r="AT2" s="239"/>
      <c r="AU2" s="239"/>
      <c r="AV2" s="239"/>
      <c r="AW2" s="239"/>
      <c r="AX2" s="239"/>
      <c r="AY2" s="239"/>
      <c r="AZ2" s="239"/>
      <c r="BD2" s="131">
        <v>2</v>
      </c>
      <c r="BE2" s="131">
        <v>1.5</v>
      </c>
      <c r="BF2" s="131">
        <v>1</v>
      </c>
      <c r="BG2" s="131">
        <v>0.5</v>
      </c>
      <c r="BH2" s="132">
        <v>0</v>
      </c>
      <c r="BI2" s="132" t="s">
        <v>226</v>
      </c>
    </row>
    <row r="3" spans="2:61" ht="20.25" customHeight="1" thickBot="1">
      <c r="B3" s="26"/>
      <c r="C3" s="26" t="s">
        <v>102</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31">
        <v>4</v>
      </c>
      <c r="BE3" s="131">
        <v>3</v>
      </c>
      <c r="BF3" s="131">
        <v>2</v>
      </c>
      <c r="BG3" s="131">
        <v>1</v>
      </c>
      <c r="BH3" s="131">
        <v>0</v>
      </c>
      <c r="BI3" s="132" t="s">
        <v>227</v>
      </c>
    </row>
    <row r="4" spans="2:61" ht="13.5" customHeight="1">
      <c r="B4" s="249" t="str">
        <f>"【テーマ】"&amp;"                                         
　"&amp;"当該工事は「推進工・簡易推進、立坑築造」等を含み、住居等が近接、地下埋設物が輻輳していることから現場施工管理の精度が求められる。このことから、「推進工の平面・縦断線形の管理」「簡易推進工の推進作業の管理」「立坑築造の掘削作業の管理」
の3項目について、各々に対し留意すべき課題と対策を踏まえた、具体的な提案を求める。"</f>
        <v>【テーマ】                                         
　当該工事は「推進工・簡易推進、立坑築造」等を含み、住居等が近接、地下埋設物が輻輳していることから現場施工管理の精度が求められる。このことから、「推進工の平面・縦断線形の管理」「簡易推進工の推進作業の管理」「立坑築造の掘削作業の管理」
の3項目について、各々に対し留意すべき課題と対策を踏まえた、具体的な提案を求める。</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1"/>
    </row>
    <row r="5" spans="2:61">
      <c r="B5" s="252"/>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4"/>
    </row>
    <row r="6" spans="2:61">
      <c r="B6" s="252"/>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4"/>
    </row>
    <row r="7" spans="2:61" ht="24" customHeight="1" thickBot="1">
      <c r="B7" s="255"/>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7"/>
    </row>
    <row r="8" spans="2:61"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61" ht="19.5" customHeight="1">
      <c r="B9" s="258" t="s">
        <v>97</v>
      </c>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260"/>
    </row>
    <row r="10" spans="2:61" ht="64.5" customHeight="1">
      <c r="B10" s="261" t="s">
        <v>67</v>
      </c>
      <c r="C10" s="262"/>
      <c r="D10" s="262"/>
      <c r="E10" s="262"/>
      <c r="F10" s="263"/>
      <c r="G10" s="264" t="s">
        <v>69</v>
      </c>
      <c r="H10" s="264"/>
      <c r="I10" s="264"/>
      <c r="J10" s="264"/>
      <c r="K10" s="264"/>
      <c r="L10" s="264"/>
      <c r="M10" s="264"/>
      <c r="N10" s="264"/>
      <c r="O10" s="265"/>
      <c r="P10" s="264" t="s">
        <v>70</v>
      </c>
      <c r="Q10" s="264"/>
      <c r="R10" s="264"/>
      <c r="S10" s="264"/>
      <c r="T10" s="264"/>
      <c r="U10" s="264"/>
      <c r="V10" s="264"/>
      <c r="W10" s="264"/>
      <c r="X10" s="265"/>
      <c r="Y10" s="264" t="s">
        <v>71</v>
      </c>
      <c r="Z10" s="264"/>
      <c r="AA10" s="264"/>
      <c r="AB10" s="264"/>
      <c r="AC10" s="264"/>
      <c r="AD10" s="264"/>
      <c r="AE10" s="264"/>
      <c r="AF10" s="264"/>
      <c r="AG10" s="265"/>
      <c r="AH10" s="264" t="s">
        <v>72</v>
      </c>
      <c r="AI10" s="264"/>
      <c r="AJ10" s="264"/>
      <c r="AK10" s="264"/>
      <c r="AL10" s="264"/>
      <c r="AM10" s="264"/>
      <c r="AN10" s="264"/>
      <c r="AO10" s="264"/>
      <c r="AP10" s="265"/>
      <c r="AQ10" s="264" t="s">
        <v>73</v>
      </c>
      <c r="AR10" s="264"/>
      <c r="AS10" s="264"/>
      <c r="AT10" s="264"/>
      <c r="AU10" s="264"/>
      <c r="AV10" s="264"/>
      <c r="AW10" s="264"/>
      <c r="AX10" s="264"/>
      <c r="AY10" s="264"/>
      <c r="AZ10" s="266"/>
    </row>
    <row r="11" spans="2:61" ht="24" customHeight="1" thickBot="1">
      <c r="B11" s="267" t="s">
        <v>68</v>
      </c>
      <c r="C11" s="268"/>
      <c r="D11" s="268"/>
      <c r="E11" s="268"/>
      <c r="F11" s="269"/>
      <c r="G11" s="270">
        <v>2</v>
      </c>
      <c r="H11" s="271"/>
      <c r="I11" s="271"/>
      <c r="J11" s="271"/>
      <c r="K11" s="271"/>
      <c r="L11" s="271"/>
      <c r="M11" s="271"/>
      <c r="N11" s="271"/>
      <c r="O11" s="272"/>
      <c r="P11" s="270">
        <f>VLOOKUP(G11,BD2:BL4,2,FALSE)</f>
        <v>1.5</v>
      </c>
      <c r="Q11" s="271"/>
      <c r="R11" s="271"/>
      <c r="S11" s="271"/>
      <c r="T11" s="271"/>
      <c r="U11" s="271"/>
      <c r="V11" s="271"/>
      <c r="W11" s="271"/>
      <c r="X11" s="272"/>
      <c r="Y11" s="270">
        <f>VLOOKUP(G11,BD2:BL4,3,FALSE)</f>
        <v>1</v>
      </c>
      <c r="Z11" s="271"/>
      <c r="AA11" s="271"/>
      <c r="AB11" s="271"/>
      <c r="AC11" s="271"/>
      <c r="AD11" s="271"/>
      <c r="AE11" s="271"/>
      <c r="AF11" s="271"/>
      <c r="AG11" s="272"/>
      <c r="AH11" s="270">
        <f>VLOOKUP(G11,BD2:BL4,4,FALSE)</f>
        <v>0.5</v>
      </c>
      <c r="AI11" s="271"/>
      <c r="AJ11" s="271"/>
      <c r="AK11" s="271"/>
      <c r="AL11" s="271"/>
      <c r="AM11" s="271"/>
      <c r="AN11" s="271"/>
      <c r="AO11" s="271"/>
      <c r="AP11" s="272"/>
      <c r="AQ11" s="246">
        <f>VLOOKUP(G11,BD2:BL4,5,FALSE)</f>
        <v>0</v>
      </c>
      <c r="AR11" s="247"/>
      <c r="AS11" s="247"/>
      <c r="AT11" s="247"/>
      <c r="AU11" s="247"/>
      <c r="AV11" s="247"/>
      <c r="AW11" s="247"/>
      <c r="AX11" s="247"/>
      <c r="AY11" s="247"/>
      <c r="AZ11" s="248"/>
    </row>
    <row r="12" spans="2:61"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61" ht="34.5" customHeight="1">
      <c r="B13" s="276" t="s">
        <v>287</v>
      </c>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8" t="str">
        <f>VLOOKUP(G11,BD2:BL4,6,FALSE)</f>
        <v>※配点　[2.0～0]</v>
      </c>
      <c r="AK13" s="277"/>
      <c r="AL13" s="277"/>
      <c r="AM13" s="277"/>
      <c r="AN13" s="277"/>
      <c r="AO13" s="277"/>
      <c r="AP13" s="277"/>
      <c r="AQ13" s="277"/>
      <c r="AR13" s="277"/>
      <c r="AS13" s="277"/>
      <c r="AT13" s="277"/>
      <c r="AU13" s="277"/>
      <c r="AV13" s="277"/>
      <c r="AW13" s="277"/>
      <c r="AX13" s="277"/>
      <c r="AY13" s="277"/>
      <c r="AZ13" s="279"/>
    </row>
    <row r="14" spans="2:61" ht="20.25" customHeight="1">
      <c r="B14" s="281" t="s">
        <v>98</v>
      </c>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3"/>
      <c r="AQ14" s="284" t="s">
        <v>99</v>
      </c>
      <c r="AR14" s="282"/>
      <c r="AS14" s="282"/>
      <c r="AT14" s="282"/>
      <c r="AU14" s="282"/>
      <c r="AV14" s="282"/>
      <c r="AW14" s="282"/>
      <c r="AX14" s="282"/>
      <c r="AY14" s="282"/>
      <c r="AZ14" s="285"/>
    </row>
    <row r="15" spans="2:61">
      <c r="B15" s="66" t="s">
        <v>140</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61">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106</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80" t="s">
        <v>288</v>
      </c>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3" t="str">
        <f>AJ13</f>
        <v>※配点　[2.0～0]</v>
      </c>
      <c r="AK30" s="274"/>
      <c r="AL30" s="274"/>
      <c r="AM30" s="274"/>
      <c r="AN30" s="274"/>
      <c r="AO30" s="274"/>
      <c r="AP30" s="274"/>
      <c r="AQ30" s="274"/>
      <c r="AR30" s="274"/>
      <c r="AS30" s="274"/>
      <c r="AT30" s="274"/>
      <c r="AU30" s="274"/>
      <c r="AV30" s="274"/>
      <c r="AW30" s="274"/>
      <c r="AX30" s="274"/>
      <c r="AY30" s="274"/>
      <c r="AZ30" s="275"/>
    </row>
    <row r="31" spans="2:52" ht="20.25" customHeight="1">
      <c r="B31" s="281" t="s">
        <v>98</v>
      </c>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3"/>
      <c r="AQ31" s="284" t="s">
        <v>99</v>
      </c>
      <c r="AR31" s="282"/>
      <c r="AS31" s="282"/>
      <c r="AT31" s="282"/>
      <c r="AU31" s="282"/>
      <c r="AV31" s="282"/>
      <c r="AW31" s="282"/>
      <c r="AX31" s="282"/>
      <c r="AY31" s="282"/>
      <c r="AZ31" s="285"/>
    </row>
    <row r="32" spans="2:52">
      <c r="B32" s="66" t="s">
        <v>140</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106</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80" t="s">
        <v>289</v>
      </c>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3" t="str">
        <f>AJ13</f>
        <v>※配点　[2.0～0]</v>
      </c>
      <c r="AK47" s="274"/>
      <c r="AL47" s="274"/>
      <c r="AM47" s="274"/>
      <c r="AN47" s="274"/>
      <c r="AO47" s="274"/>
      <c r="AP47" s="274"/>
      <c r="AQ47" s="274"/>
      <c r="AR47" s="274"/>
      <c r="AS47" s="274"/>
      <c r="AT47" s="274"/>
      <c r="AU47" s="274"/>
      <c r="AV47" s="274"/>
      <c r="AW47" s="274"/>
      <c r="AX47" s="274"/>
      <c r="AY47" s="274"/>
      <c r="AZ47" s="275"/>
    </row>
    <row r="48" spans="2:52" ht="20.25" customHeight="1">
      <c r="B48" s="286" t="s">
        <v>98</v>
      </c>
      <c r="C48" s="287"/>
      <c r="D48" s="287"/>
      <c r="E48" s="287"/>
      <c r="F48" s="287"/>
      <c r="G48" s="287"/>
      <c r="H48" s="287"/>
      <c r="I48" s="287"/>
      <c r="J48" s="287"/>
      <c r="K48" s="287"/>
      <c r="L48" s="287"/>
      <c r="M48" s="287"/>
      <c r="N48" s="287"/>
      <c r="O48" s="287"/>
      <c r="P48" s="287"/>
      <c r="Q48" s="287"/>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3"/>
      <c r="AQ48" s="284" t="s">
        <v>99</v>
      </c>
      <c r="AR48" s="282"/>
      <c r="AS48" s="282"/>
      <c r="AT48" s="282"/>
      <c r="AU48" s="282"/>
      <c r="AV48" s="282"/>
      <c r="AW48" s="282"/>
      <c r="AX48" s="282"/>
      <c r="AY48" s="282"/>
      <c r="AZ48" s="285"/>
    </row>
    <row r="49" spans="2:52">
      <c r="B49" s="66" t="s">
        <v>140</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106</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44" t="s">
        <v>77</v>
      </c>
      <c r="C64" s="244"/>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row>
    <row r="65" spans="2:52">
      <c r="B65" s="245" t="s">
        <v>139</v>
      </c>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245"/>
      <c r="AP65" s="245"/>
      <c r="AQ65" s="245"/>
      <c r="AR65" s="245"/>
      <c r="AS65" s="245"/>
      <c r="AT65" s="245"/>
      <c r="AU65" s="245"/>
      <c r="AV65" s="245"/>
      <c r="AW65" s="245"/>
      <c r="AX65" s="245"/>
      <c r="AY65" s="245"/>
      <c r="AZ65" s="245"/>
    </row>
    <row r="66" spans="2:52">
      <c r="B66" s="235" t="s">
        <v>228</v>
      </c>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36" t="s">
        <v>101</v>
      </c>
      <c r="C68" s="236"/>
      <c r="D68" s="236"/>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7"/>
      <c r="AU68" s="237"/>
      <c r="AV68" s="237"/>
      <c r="AW68" s="237"/>
      <c r="AX68" s="237"/>
      <c r="AY68" s="237"/>
      <c r="AZ68" s="237"/>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8"/>
      <c r="AK69" s="239"/>
      <c r="AL69" s="239"/>
      <c r="AM69" s="239"/>
      <c r="AN69" s="239"/>
      <c r="AO69" s="239"/>
      <c r="AP69" s="239"/>
      <c r="AQ69" s="239"/>
      <c r="AR69" s="239"/>
      <c r="AS69" s="239"/>
      <c r="AT69" s="239"/>
      <c r="AU69" s="239"/>
      <c r="AV69" s="239"/>
      <c r="AW69" s="239"/>
      <c r="AX69" s="239"/>
      <c r="AY69" s="239"/>
      <c r="AZ69" s="239"/>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40" t="s">
        <v>100</v>
      </c>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2"/>
      <c r="AI71" s="242"/>
      <c r="AJ71" s="242"/>
      <c r="AK71" s="242"/>
      <c r="AL71" s="242"/>
      <c r="AM71" s="242"/>
      <c r="AN71" s="242"/>
      <c r="AO71" s="242"/>
      <c r="AP71" s="242"/>
      <c r="AQ71" s="242"/>
      <c r="AR71" s="242"/>
      <c r="AS71" s="242"/>
      <c r="AT71" s="242"/>
      <c r="AU71" s="242"/>
      <c r="AV71" s="242"/>
      <c r="AW71" s="242"/>
      <c r="AX71" s="242"/>
      <c r="AY71" s="242"/>
      <c r="AZ71" s="243"/>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44" t="s">
        <v>77</v>
      </c>
      <c r="C138" s="244"/>
      <c r="D138" s="244"/>
      <c r="E138" s="244"/>
      <c r="F138" s="244"/>
      <c r="G138" s="244"/>
      <c r="H138" s="244"/>
      <c r="I138" s="244"/>
      <c r="J138" s="244"/>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4"/>
      <c r="AP138" s="244"/>
      <c r="AQ138" s="244"/>
      <c r="AR138" s="244"/>
      <c r="AS138" s="244"/>
      <c r="AT138" s="244"/>
      <c r="AU138" s="244"/>
      <c r="AV138" s="244"/>
      <c r="AW138" s="244"/>
      <c r="AX138" s="244"/>
      <c r="AY138" s="244"/>
      <c r="AZ138" s="244"/>
    </row>
    <row r="139" spans="2:52">
      <c r="B139" s="245" t="s">
        <v>139</v>
      </c>
      <c r="C139" s="245"/>
      <c r="D139" s="245"/>
      <c r="E139" s="245"/>
      <c r="F139" s="245"/>
      <c r="G139" s="245"/>
      <c r="H139" s="245"/>
      <c r="I139" s="245"/>
      <c r="J139" s="245"/>
      <c r="K139" s="245"/>
      <c r="L139" s="245"/>
      <c r="M139" s="245"/>
      <c r="N139" s="245"/>
      <c r="O139" s="245"/>
      <c r="P139" s="245"/>
      <c r="Q139" s="245"/>
      <c r="R139" s="245"/>
      <c r="S139" s="245"/>
      <c r="T139" s="245"/>
      <c r="U139" s="245"/>
      <c r="V139" s="245"/>
      <c r="W139" s="245"/>
      <c r="X139" s="245"/>
      <c r="Y139" s="245"/>
      <c r="Z139" s="245"/>
      <c r="AA139" s="245"/>
      <c r="AB139" s="245"/>
      <c r="AC139" s="245"/>
      <c r="AD139" s="245"/>
      <c r="AE139" s="245"/>
      <c r="AF139" s="245"/>
      <c r="AG139" s="245"/>
      <c r="AH139" s="245"/>
      <c r="AI139" s="245"/>
      <c r="AJ139" s="245"/>
      <c r="AK139" s="245"/>
      <c r="AL139" s="245"/>
      <c r="AM139" s="245"/>
      <c r="AN139" s="245"/>
      <c r="AO139" s="245"/>
      <c r="AP139" s="245"/>
      <c r="AQ139" s="245"/>
      <c r="AR139" s="245"/>
      <c r="AS139" s="245"/>
      <c r="AT139" s="245"/>
      <c r="AU139" s="245"/>
      <c r="AV139" s="245"/>
      <c r="AW139" s="245"/>
      <c r="AX139" s="245"/>
      <c r="AY139" s="245"/>
      <c r="AZ139" s="245"/>
    </row>
    <row r="140" spans="2:52">
      <c r="B140" s="235" t="s">
        <v>229</v>
      </c>
      <c r="C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5"/>
      <c r="AM140" s="235"/>
      <c r="AN140" s="235"/>
      <c r="AO140" s="235"/>
      <c r="AP140" s="235"/>
      <c r="AQ140" s="235"/>
      <c r="AR140" s="235"/>
      <c r="AS140" s="235"/>
      <c r="AT140" s="235"/>
      <c r="AU140" s="235"/>
      <c r="AV140" s="235"/>
      <c r="AW140" s="235"/>
      <c r="AX140" s="235"/>
      <c r="AY140" s="235"/>
      <c r="AZ140" s="235"/>
    </row>
    <row r="141" spans="2:52" ht="45" customHeight="1">
      <c r="B141" s="236" t="s">
        <v>101</v>
      </c>
      <c r="C141" s="236"/>
      <c r="D141" s="236"/>
      <c r="E141" s="237"/>
      <c r="F141" s="237"/>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c r="AP141" s="237"/>
      <c r="AQ141" s="237"/>
      <c r="AR141" s="237"/>
      <c r="AS141" s="237"/>
      <c r="AT141" s="237"/>
      <c r="AU141" s="237"/>
      <c r="AV141" s="237"/>
      <c r="AW141" s="237"/>
      <c r="AX141" s="237"/>
      <c r="AY141" s="237"/>
      <c r="AZ141" s="237"/>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8"/>
      <c r="AK142" s="239"/>
      <c r="AL142" s="239"/>
      <c r="AM142" s="239"/>
      <c r="AN142" s="239"/>
      <c r="AO142" s="239"/>
      <c r="AP142" s="239"/>
      <c r="AQ142" s="239"/>
      <c r="AR142" s="239"/>
      <c r="AS142" s="239"/>
      <c r="AT142" s="239"/>
      <c r="AU142" s="239"/>
      <c r="AV142" s="239"/>
      <c r="AW142" s="239"/>
      <c r="AX142" s="239"/>
      <c r="AY142" s="239"/>
      <c r="AZ142" s="239"/>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40" t="s">
        <v>100</v>
      </c>
      <c r="C144" s="241"/>
      <c r="D144" s="241"/>
      <c r="E144" s="241"/>
      <c r="F144" s="241"/>
      <c r="G144" s="241"/>
      <c r="H144" s="241"/>
      <c r="I144" s="241"/>
      <c r="J144" s="241"/>
      <c r="K144" s="241"/>
      <c r="L144" s="241"/>
      <c r="M144" s="241"/>
      <c r="N144" s="241"/>
      <c r="O144" s="241"/>
      <c r="P144" s="241"/>
      <c r="Q144" s="241"/>
      <c r="R144" s="241"/>
      <c r="S144" s="241"/>
      <c r="T144" s="241"/>
      <c r="U144" s="241"/>
      <c r="V144" s="241"/>
      <c r="W144" s="241"/>
      <c r="X144" s="241"/>
      <c r="Y144" s="241"/>
      <c r="Z144" s="241"/>
      <c r="AA144" s="241"/>
      <c r="AB144" s="241"/>
      <c r="AC144" s="241"/>
      <c r="AD144" s="241"/>
      <c r="AE144" s="241"/>
      <c r="AF144" s="241"/>
      <c r="AG144" s="241"/>
      <c r="AH144" s="242"/>
      <c r="AI144" s="242"/>
      <c r="AJ144" s="242"/>
      <c r="AK144" s="242"/>
      <c r="AL144" s="242"/>
      <c r="AM144" s="242"/>
      <c r="AN144" s="242"/>
      <c r="AO144" s="242"/>
      <c r="AP144" s="242"/>
      <c r="AQ144" s="242"/>
      <c r="AR144" s="242"/>
      <c r="AS144" s="242"/>
      <c r="AT144" s="242"/>
      <c r="AU144" s="242"/>
      <c r="AV144" s="242"/>
      <c r="AW144" s="242"/>
      <c r="AX144" s="242"/>
      <c r="AY144" s="242"/>
      <c r="AZ144" s="243"/>
    </row>
    <row r="145" spans="2:52">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44" t="s">
        <v>77</v>
      </c>
      <c r="C211" s="244"/>
      <c r="D211" s="244"/>
      <c r="E211" s="244"/>
      <c r="F211" s="244"/>
      <c r="G211" s="244"/>
      <c r="H211" s="244"/>
      <c r="I211" s="244"/>
      <c r="J211" s="244"/>
      <c r="K211" s="244"/>
      <c r="L211" s="244"/>
      <c r="M211" s="244"/>
      <c r="N211" s="244"/>
      <c r="O211" s="244"/>
      <c r="P211" s="244"/>
      <c r="Q211" s="244"/>
      <c r="R211" s="244"/>
      <c r="S211" s="244"/>
      <c r="T211" s="244"/>
      <c r="U211" s="244"/>
      <c r="V211" s="244"/>
      <c r="W211" s="244"/>
      <c r="X211" s="244"/>
      <c r="Y211" s="244"/>
      <c r="Z211" s="244"/>
      <c r="AA211" s="244"/>
      <c r="AB211" s="244"/>
      <c r="AC211" s="244"/>
      <c r="AD211" s="244"/>
      <c r="AE211" s="244"/>
      <c r="AF211" s="244"/>
      <c r="AG211" s="244"/>
      <c r="AH211" s="244"/>
      <c r="AI211" s="244"/>
      <c r="AJ211" s="244"/>
      <c r="AK211" s="244"/>
      <c r="AL211" s="244"/>
      <c r="AM211" s="244"/>
      <c r="AN211" s="244"/>
      <c r="AO211" s="244"/>
      <c r="AP211" s="244"/>
      <c r="AQ211" s="244"/>
      <c r="AR211" s="244"/>
      <c r="AS211" s="244"/>
      <c r="AT211" s="244"/>
      <c r="AU211" s="244"/>
      <c r="AV211" s="244"/>
      <c r="AW211" s="244"/>
      <c r="AX211" s="244"/>
      <c r="AY211" s="244"/>
      <c r="AZ211" s="244"/>
    </row>
    <row r="212" spans="2:52">
      <c r="B212" s="245" t="s">
        <v>139</v>
      </c>
      <c r="C212" s="245"/>
      <c r="D212" s="245"/>
      <c r="E212" s="245"/>
      <c r="F212" s="245"/>
      <c r="G212" s="245"/>
      <c r="H212" s="245"/>
      <c r="I212" s="245"/>
      <c r="J212" s="245"/>
      <c r="K212" s="245"/>
      <c r="L212" s="245"/>
      <c r="M212" s="245"/>
      <c r="N212" s="245"/>
      <c r="O212" s="245"/>
      <c r="P212" s="245"/>
      <c r="Q212" s="245"/>
      <c r="R212" s="245"/>
      <c r="S212" s="245"/>
      <c r="T212" s="245"/>
      <c r="U212" s="245"/>
      <c r="V212" s="245"/>
      <c r="W212" s="245"/>
      <c r="X212" s="245"/>
      <c r="Y212" s="245"/>
      <c r="Z212" s="245"/>
      <c r="AA212" s="245"/>
      <c r="AB212" s="245"/>
      <c r="AC212" s="245"/>
      <c r="AD212" s="245"/>
      <c r="AE212" s="245"/>
      <c r="AF212" s="245"/>
      <c r="AG212" s="245"/>
      <c r="AH212" s="245"/>
      <c r="AI212" s="245"/>
      <c r="AJ212" s="245"/>
      <c r="AK212" s="245"/>
      <c r="AL212" s="245"/>
      <c r="AM212" s="245"/>
      <c r="AN212" s="245"/>
      <c r="AO212" s="245"/>
      <c r="AP212" s="245"/>
      <c r="AQ212" s="245"/>
      <c r="AR212" s="245"/>
      <c r="AS212" s="245"/>
      <c r="AT212" s="245"/>
      <c r="AU212" s="245"/>
      <c r="AV212" s="245"/>
      <c r="AW212" s="245"/>
      <c r="AX212" s="245"/>
      <c r="AY212" s="245"/>
      <c r="AZ212" s="245"/>
    </row>
    <row r="213" spans="2:52">
      <c r="B213" s="235" t="s">
        <v>230</v>
      </c>
      <c r="C213" s="235"/>
      <c r="D213" s="235"/>
      <c r="E213" s="235"/>
      <c r="F213" s="235"/>
      <c r="G213" s="235"/>
      <c r="H213" s="235"/>
      <c r="I213" s="235"/>
      <c r="J213" s="235"/>
      <c r="K213" s="235"/>
      <c r="L213" s="235"/>
      <c r="M213" s="235"/>
      <c r="N213" s="235"/>
      <c r="O213" s="235"/>
      <c r="P213" s="235"/>
      <c r="Q213" s="235"/>
      <c r="R213" s="235"/>
      <c r="S213" s="235"/>
      <c r="T213" s="235"/>
      <c r="U213" s="235"/>
      <c r="V213" s="235"/>
      <c r="W213" s="235"/>
      <c r="X213" s="235"/>
      <c r="Y213" s="235"/>
      <c r="Z213" s="235"/>
      <c r="AA213" s="235"/>
      <c r="AB213" s="235"/>
      <c r="AC213" s="235"/>
      <c r="AD213" s="235"/>
      <c r="AE213" s="235"/>
      <c r="AF213" s="235"/>
      <c r="AG213" s="235"/>
      <c r="AH213" s="235"/>
      <c r="AI213" s="235"/>
      <c r="AJ213" s="235"/>
      <c r="AK213" s="235"/>
      <c r="AL213" s="235"/>
      <c r="AM213" s="235"/>
      <c r="AN213" s="235"/>
      <c r="AO213" s="235"/>
      <c r="AP213" s="235"/>
      <c r="AQ213" s="235"/>
      <c r="AR213" s="235"/>
      <c r="AS213" s="235"/>
      <c r="AT213" s="235"/>
      <c r="AU213" s="235"/>
      <c r="AV213" s="235"/>
      <c r="AW213" s="235"/>
      <c r="AX213" s="235"/>
      <c r="AY213" s="235"/>
      <c r="AZ213" s="235"/>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9B96534-3919-4169-A4C4-033CA6639313}">
  <ds:schemaRefs>
    <ds:schemaRef ds:uri="http://www.w3.org/XML/1998/namespace"/>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3869A1D8-60A9-40AF-A851-048C1B0CE3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●簡易型（市内本店発注）</vt:lpstr>
      <vt:lpstr>様式１</vt:lpstr>
      <vt:lpstr>様式２</vt:lpstr>
      <vt:lpstr>様式３</vt:lpstr>
      <vt:lpstr>様式４</vt:lpstr>
      <vt:lpstr>様式５</vt:lpstr>
      <vt:lpstr>様式５記入例</vt:lpstr>
      <vt:lpstr>様式６</vt:lpstr>
      <vt:lpstr>様式７</vt:lpstr>
      <vt:lpstr>留意事項（指定）</vt:lpstr>
      <vt:lpstr>様式８</vt:lpstr>
      <vt:lpstr>'●簡易型（市内本店発注）'!Print_Area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様式７!Print_Area</vt:lpstr>
      <vt:lpstr>様式８!Print_Area</vt:lpstr>
      <vt:lpstr>'留意事項（指定）'!Print_Area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2019-08-09T10:01:38Z</cp:lastPrinted>
  <dcterms:created xsi:type="dcterms:W3CDTF">2002-12-18T06:53:41Z</dcterms:created>
  <dcterms:modified xsi:type="dcterms:W3CDTF">2019-08-15T02:12:33Z</dcterms:modified>
</cp:coreProperties>
</file>