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入札用明細書" sheetId="6" r:id="rId1"/>
  </sheets>
  <definedNames>
    <definedName name="_xlnm._FilterDatabase" localSheetId="0" hidden="1">入札用明細書!$A$10:$R$10</definedName>
    <definedName name="_xlnm.Print_Area" localSheetId="0">入札用明細書!$A$1:$S$408</definedName>
  </definedNames>
  <calcPr calcId="145621"/>
</workbook>
</file>

<file path=xl/calcChain.xml><?xml version="1.0" encoding="utf-8"?>
<calcChain xmlns="http://schemas.openxmlformats.org/spreadsheetml/2006/main">
  <c r="Q386" i="6" l="1"/>
  <c r="P386" i="6"/>
  <c r="O386" i="6"/>
  <c r="N386" i="6"/>
  <c r="M386" i="6"/>
  <c r="L386" i="6"/>
  <c r="K386" i="6"/>
  <c r="J386" i="6"/>
  <c r="I386" i="6"/>
  <c r="H386" i="6"/>
  <c r="G386" i="6"/>
  <c r="Q375" i="6"/>
  <c r="P375" i="6"/>
  <c r="O375" i="6"/>
  <c r="N375" i="6"/>
  <c r="M375" i="6"/>
  <c r="L375" i="6"/>
  <c r="K375" i="6"/>
  <c r="J375" i="6"/>
  <c r="I375" i="6"/>
  <c r="H375" i="6"/>
  <c r="G375" i="6"/>
  <c r="Q364" i="6"/>
  <c r="P364" i="6"/>
  <c r="O364" i="6"/>
  <c r="N364" i="6"/>
  <c r="M364" i="6"/>
  <c r="L364" i="6"/>
  <c r="K364" i="6"/>
  <c r="J364" i="6"/>
  <c r="I364" i="6"/>
  <c r="H364" i="6"/>
  <c r="G364" i="6"/>
  <c r="Q353" i="6"/>
  <c r="P353" i="6"/>
  <c r="O353" i="6"/>
  <c r="N353" i="6"/>
  <c r="M353" i="6"/>
  <c r="L353" i="6"/>
  <c r="K353" i="6"/>
  <c r="J353" i="6"/>
  <c r="I353" i="6"/>
  <c r="H353" i="6"/>
  <c r="G353" i="6"/>
  <c r="Q342" i="6"/>
  <c r="P342" i="6"/>
  <c r="O342" i="6"/>
  <c r="N342" i="6"/>
  <c r="M342" i="6"/>
  <c r="L342" i="6"/>
  <c r="K342" i="6"/>
  <c r="J342" i="6"/>
  <c r="I342" i="6"/>
  <c r="H342" i="6"/>
  <c r="G342" i="6"/>
  <c r="Q329" i="6"/>
  <c r="P329" i="6"/>
  <c r="O329" i="6"/>
  <c r="N329" i="6"/>
  <c r="M329" i="6"/>
  <c r="L329" i="6"/>
  <c r="K329" i="6"/>
  <c r="J329" i="6"/>
  <c r="I329" i="6"/>
  <c r="H329" i="6"/>
  <c r="G329" i="6"/>
  <c r="Q318" i="6"/>
  <c r="P318" i="6"/>
  <c r="O318" i="6"/>
  <c r="N318" i="6"/>
  <c r="M318" i="6"/>
  <c r="L318" i="6"/>
  <c r="K318" i="6"/>
  <c r="J318" i="6"/>
  <c r="I318" i="6"/>
  <c r="H318" i="6"/>
  <c r="G318" i="6"/>
  <c r="Q307" i="6"/>
  <c r="P307" i="6"/>
  <c r="O307" i="6"/>
  <c r="N307" i="6"/>
  <c r="M307" i="6"/>
  <c r="L307" i="6"/>
  <c r="K307" i="6"/>
  <c r="J307" i="6"/>
  <c r="I307" i="6"/>
  <c r="H307" i="6"/>
  <c r="G307" i="6"/>
  <c r="Q296" i="6"/>
  <c r="P296" i="6"/>
  <c r="O296" i="6"/>
  <c r="N296" i="6"/>
  <c r="M296" i="6"/>
  <c r="L296" i="6"/>
  <c r="K296" i="6"/>
  <c r="J296" i="6"/>
  <c r="I296" i="6"/>
  <c r="H296" i="6"/>
  <c r="G296" i="6"/>
  <c r="Q285" i="6"/>
  <c r="P285" i="6"/>
  <c r="O285" i="6"/>
  <c r="N285" i="6"/>
  <c r="M285" i="6"/>
  <c r="L285" i="6"/>
  <c r="K285" i="6"/>
  <c r="J285" i="6"/>
  <c r="I285" i="6"/>
  <c r="H285" i="6"/>
  <c r="G285" i="6"/>
  <c r="Q272" i="6"/>
  <c r="P272" i="6"/>
  <c r="O272" i="6"/>
  <c r="N272" i="6"/>
  <c r="M272" i="6"/>
  <c r="L272" i="6"/>
  <c r="K272" i="6"/>
  <c r="J272" i="6"/>
  <c r="I272" i="6"/>
  <c r="H272" i="6"/>
  <c r="G272" i="6"/>
  <c r="Q261" i="6"/>
  <c r="P261" i="6"/>
  <c r="O261" i="6"/>
  <c r="N261" i="6"/>
  <c r="M261" i="6"/>
  <c r="L261" i="6"/>
  <c r="K261" i="6"/>
  <c r="J261" i="6"/>
  <c r="I261" i="6"/>
  <c r="H261" i="6"/>
  <c r="G261" i="6"/>
  <c r="Q250" i="6"/>
  <c r="P250" i="6"/>
  <c r="O250" i="6"/>
  <c r="N250" i="6"/>
  <c r="M250" i="6"/>
  <c r="L250" i="6"/>
  <c r="K250" i="6"/>
  <c r="J250" i="6"/>
  <c r="I250" i="6"/>
  <c r="H250" i="6"/>
  <c r="G250" i="6"/>
  <c r="Q239" i="6"/>
  <c r="P239" i="6"/>
  <c r="O239" i="6"/>
  <c r="N239" i="6"/>
  <c r="M239" i="6"/>
  <c r="L239" i="6"/>
  <c r="K239" i="6"/>
  <c r="J239" i="6"/>
  <c r="I239" i="6"/>
  <c r="H239" i="6"/>
  <c r="G239" i="6"/>
  <c r="Q228" i="6"/>
  <c r="P228" i="6"/>
  <c r="O228" i="6"/>
  <c r="N228" i="6"/>
  <c r="M228" i="6"/>
  <c r="L228" i="6"/>
  <c r="K228" i="6"/>
  <c r="J228" i="6"/>
  <c r="I228" i="6"/>
  <c r="H228" i="6"/>
  <c r="G228" i="6"/>
  <c r="Q215" i="6"/>
  <c r="P215" i="6"/>
  <c r="O215" i="6"/>
  <c r="N215" i="6"/>
  <c r="M215" i="6"/>
  <c r="L215" i="6"/>
  <c r="K215" i="6"/>
  <c r="J215" i="6"/>
  <c r="I215" i="6"/>
  <c r="H215" i="6"/>
  <c r="G215" i="6"/>
  <c r="Q204" i="6"/>
  <c r="P204" i="6"/>
  <c r="O204" i="6"/>
  <c r="N204" i="6"/>
  <c r="M204" i="6"/>
  <c r="L204" i="6"/>
  <c r="K204" i="6"/>
  <c r="J204" i="6"/>
  <c r="I204" i="6"/>
  <c r="H204" i="6"/>
  <c r="G204" i="6"/>
  <c r="Q193" i="6"/>
  <c r="P193" i="6"/>
  <c r="O193" i="6"/>
  <c r="N193" i="6"/>
  <c r="M193" i="6"/>
  <c r="L193" i="6"/>
  <c r="K193" i="6"/>
  <c r="J193" i="6"/>
  <c r="I193" i="6"/>
  <c r="H193" i="6"/>
  <c r="G193" i="6"/>
  <c r="Q182" i="6"/>
  <c r="P182" i="6"/>
  <c r="O182" i="6"/>
  <c r="N182" i="6"/>
  <c r="M182" i="6"/>
  <c r="L182" i="6"/>
  <c r="K182" i="6"/>
  <c r="J182" i="6"/>
  <c r="I182" i="6"/>
  <c r="H182" i="6"/>
  <c r="G182" i="6"/>
  <c r="Q171" i="6"/>
  <c r="P171" i="6"/>
  <c r="O171" i="6"/>
  <c r="N171" i="6"/>
  <c r="M171" i="6"/>
  <c r="L171" i="6"/>
  <c r="K171" i="6"/>
  <c r="J171" i="6"/>
  <c r="I171" i="6"/>
  <c r="H171" i="6"/>
  <c r="G171" i="6"/>
  <c r="Q158" i="6"/>
  <c r="P158" i="6"/>
  <c r="O158" i="6"/>
  <c r="N158" i="6"/>
  <c r="M158" i="6"/>
  <c r="L158" i="6"/>
  <c r="K158" i="6"/>
  <c r="J158" i="6"/>
  <c r="I158" i="6"/>
  <c r="H158" i="6"/>
  <c r="G158" i="6"/>
  <c r="Q147" i="6"/>
  <c r="P147" i="6"/>
  <c r="O147" i="6"/>
  <c r="N147" i="6"/>
  <c r="M147" i="6"/>
  <c r="L147" i="6"/>
  <c r="K147" i="6"/>
  <c r="J147" i="6"/>
  <c r="I147" i="6"/>
  <c r="H147" i="6"/>
  <c r="G147" i="6"/>
  <c r="Q136" i="6"/>
  <c r="P136" i="6"/>
  <c r="O136" i="6"/>
  <c r="N136" i="6"/>
  <c r="M136" i="6"/>
  <c r="L136" i="6"/>
  <c r="K136" i="6"/>
  <c r="J136" i="6"/>
  <c r="I136" i="6"/>
  <c r="H136" i="6"/>
  <c r="G136" i="6"/>
  <c r="Q125" i="6"/>
  <c r="P125" i="6"/>
  <c r="O125" i="6"/>
  <c r="N125" i="6"/>
  <c r="M125" i="6"/>
  <c r="L125" i="6"/>
  <c r="K125" i="6"/>
  <c r="J125" i="6"/>
  <c r="I125" i="6"/>
  <c r="H125" i="6"/>
  <c r="G125" i="6"/>
  <c r="Q114" i="6"/>
  <c r="P114" i="6"/>
  <c r="O114" i="6"/>
  <c r="N114" i="6"/>
  <c r="M114" i="6"/>
  <c r="L114" i="6"/>
  <c r="K114" i="6"/>
  <c r="J114" i="6"/>
  <c r="I114" i="6"/>
  <c r="H114" i="6"/>
  <c r="G114" i="6"/>
  <c r="Q101" i="6"/>
  <c r="P101" i="6"/>
  <c r="O101" i="6"/>
  <c r="N101" i="6"/>
  <c r="M101" i="6"/>
  <c r="L101" i="6"/>
  <c r="K101" i="6"/>
  <c r="J101" i="6"/>
  <c r="I101" i="6"/>
  <c r="H101" i="6"/>
  <c r="G101" i="6"/>
  <c r="Q90" i="6"/>
  <c r="P90" i="6"/>
  <c r="O90" i="6"/>
  <c r="N90" i="6"/>
  <c r="M90" i="6"/>
  <c r="L90" i="6"/>
  <c r="K90" i="6"/>
  <c r="J90" i="6"/>
  <c r="I90" i="6"/>
  <c r="H90" i="6"/>
  <c r="G90" i="6"/>
  <c r="Q79" i="6"/>
  <c r="P79" i="6"/>
  <c r="O79" i="6"/>
  <c r="N79" i="6"/>
  <c r="M79" i="6"/>
  <c r="L79" i="6"/>
  <c r="K79" i="6"/>
  <c r="J79" i="6"/>
  <c r="I79" i="6"/>
  <c r="H79" i="6"/>
  <c r="G79" i="6"/>
  <c r="Q68" i="6"/>
  <c r="P68" i="6"/>
  <c r="O68" i="6"/>
  <c r="N68" i="6"/>
  <c r="M68" i="6"/>
  <c r="L68" i="6"/>
  <c r="K68" i="6"/>
  <c r="J68" i="6"/>
  <c r="I68" i="6"/>
  <c r="H68" i="6"/>
  <c r="G68" i="6"/>
  <c r="Q57" i="6"/>
  <c r="P57" i="6"/>
  <c r="O57" i="6"/>
  <c r="N57" i="6"/>
  <c r="M57" i="6"/>
  <c r="L57" i="6"/>
  <c r="K57" i="6"/>
  <c r="J57" i="6"/>
  <c r="I57" i="6"/>
  <c r="H57" i="6"/>
  <c r="G57" i="6"/>
  <c r="Q44" i="6"/>
  <c r="P44" i="6"/>
  <c r="O44" i="6"/>
  <c r="N44" i="6"/>
  <c r="M44" i="6"/>
  <c r="L44" i="6"/>
  <c r="K44" i="6"/>
  <c r="J44" i="6"/>
  <c r="I44" i="6"/>
  <c r="H44" i="6"/>
  <c r="G44" i="6"/>
  <c r="Q33" i="6"/>
  <c r="P33" i="6"/>
  <c r="O33" i="6"/>
  <c r="N33" i="6"/>
  <c r="M33" i="6"/>
  <c r="L33" i="6"/>
  <c r="K33" i="6"/>
  <c r="J33" i="6"/>
  <c r="I33" i="6"/>
  <c r="H33" i="6"/>
  <c r="G33" i="6"/>
  <c r="Q22" i="6"/>
  <c r="P22" i="6"/>
  <c r="O22" i="6"/>
  <c r="N22" i="6"/>
  <c r="M22" i="6"/>
  <c r="L22" i="6"/>
  <c r="K22" i="6"/>
  <c r="J22" i="6"/>
  <c r="I22" i="6"/>
  <c r="H22" i="6"/>
  <c r="G22" i="6"/>
  <c r="H11" i="6"/>
  <c r="I11" i="6"/>
  <c r="J11" i="6"/>
  <c r="K11" i="6"/>
  <c r="L11" i="6"/>
  <c r="M11" i="6"/>
  <c r="N11" i="6"/>
  <c r="O11" i="6"/>
  <c r="P11" i="6"/>
  <c r="Q11" i="6"/>
  <c r="G11" i="6"/>
  <c r="Q391" i="6" l="1"/>
  <c r="M391" i="6"/>
  <c r="I391" i="6"/>
  <c r="Q392" i="6"/>
  <c r="M392" i="6"/>
  <c r="I392" i="6"/>
  <c r="N391" i="6"/>
  <c r="N392" i="6"/>
  <c r="F392" i="6"/>
  <c r="P391" i="6"/>
  <c r="L391" i="6"/>
  <c r="H391" i="6"/>
  <c r="P392" i="6"/>
  <c r="L392" i="6"/>
  <c r="H392" i="6"/>
  <c r="J391" i="6"/>
  <c r="J392" i="6"/>
  <c r="O391" i="6"/>
  <c r="K391" i="6"/>
  <c r="G391" i="6"/>
  <c r="O392" i="6"/>
  <c r="K392" i="6"/>
  <c r="G392" i="6"/>
  <c r="F391" i="6"/>
  <c r="Q381" i="6"/>
  <c r="M381" i="6"/>
  <c r="I381" i="6"/>
  <c r="Q380" i="6"/>
  <c r="M380" i="6"/>
  <c r="I380" i="6"/>
  <c r="P380" i="6"/>
  <c r="L380" i="6"/>
  <c r="G381" i="6"/>
  <c r="K380" i="6"/>
  <c r="G380" i="6"/>
  <c r="J381" i="6"/>
  <c r="N380" i="6"/>
  <c r="F380" i="6"/>
  <c r="P381" i="6"/>
  <c r="L381" i="6"/>
  <c r="H381" i="6"/>
  <c r="H380" i="6"/>
  <c r="F381" i="6"/>
  <c r="O381" i="6"/>
  <c r="K381" i="6"/>
  <c r="O380" i="6"/>
  <c r="N381" i="6"/>
  <c r="J380" i="6"/>
  <c r="Q370" i="6"/>
  <c r="M370" i="6"/>
  <c r="I370" i="6"/>
  <c r="F369" i="6"/>
  <c r="N369" i="6"/>
  <c r="J369" i="6"/>
  <c r="L370" i="6"/>
  <c r="Q369" i="6"/>
  <c r="M369" i="6"/>
  <c r="K370" i="6"/>
  <c r="H369" i="6"/>
  <c r="J370" i="6"/>
  <c r="G369" i="6"/>
  <c r="P370" i="6"/>
  <c r="H370" i="6"/>
  <c r="I369" i="6"/>
  <c r="G370" i="6"/>
  <c r="P369" i="6"/>
  <c r="F370" i="6"/>
  <c r="O369" i="6"/>
  <c r="O370" i="6"/>
  <c r="L369" i="6"/>
  <c r="N370" i="6"/>
  <c r="K369" i="6"/>
  <c r="R389" i="6" l="1"/>
  <c r="R388" i="6"/>
  <c r="R387" i="6"/>
  <c r="R378" i="6"/>
  <c r="R377" i="6"/>
  <c r="R376" i="6"/>
  <c r="R367" i="6"/>
  <c r="R366" i="6"/>
  <c r="R365" i="6"/>
  <c r="R356" i="6"/>
  <c r="R355" i="6"/>
  <c r="R354" i="6"/>
  <c r="R345" i="6"/>
  <c r="R344" i="6"/>
  <c r="R343" i="6"/>
  <c r="R332" i="6"/>
  <c r="R331" i="6"/>
  <c r="R330" i="6"/>
  <c r="R321" i="6"/>
  <c r="R320" i="6"/>
  <c r="R319" i="6"/>
  <c r="R310" i="6"/>
  <c r="R309" i="6"/>
  <c r="R308" i="6"/>
  <c r="R299" i="6"/>
  <c r="R298" i="6"/>
  <c r="R297" i="6"/>
  <c r="R288" i="6"/>
  <c r="R287" i="6"/>
  <c r="R286" i="6"/>
  <c r="R275" i="6"/>
  <c r="R274" i="6"/>
  <c r="R273" i="6"/>
  <c r="R264" i="6"/>
  <c r="R263" i="6"/>
  <c r="R262" i="6"/>
  <c r="R253" i="6"/>
  <c r="R252" i="6"/>
  <c r="R251" i="6"/>
  <c r="R242" i="6"/>
  <c r="R241" i="6"/>
  <c r="R240" i="6"/>
  <c r="R231" i="6"/>
  <c r="R230" i="6"/>
  <c r="R229" i="6"/>
  <c r="R218" i="6"/>
  <c r="R217" i="6"/>
  <c r="R216" i="6"/>
  <c r="R207" i="6"/>
  <c r="R206" i="6"/>
  <c r="R205" i="6"/>
  <c r="R196" i="6"/>
  <c r="R195" i="6"/>
  <c r="R194" i="6"/>
  <c r="R191" i="6"/>
  <c r="R185" i="6"/>
  <c r="R184" i="6"/>
  <c r="R183" i="6"/>
  <c r="R174" i="6"/>
  <c r="R173" i="6"/>
  <c r="R172" i="6"/>
  <c r="R161" i="6"/>
  <c r="R160" i="6"/>
  <c r="R159" i="6"/>
  <c r="R150" i="6"/>
  <c r="R149" i="6"/>
  <c r="R148" i="6"/>
  <c r="R139" i="6"/>
  <c r="R138" i="6"/>
  <c r="R137" i="6"/>
  <c r="R128" i="6"/>
  <c r="R127" i="6"/>
  <c r="R126" i="6"/>
  <c r="R117" i="6"/>
  <c r="R116" i="6"/>
  <c r="R115" i="6"/>
  <c r="R104" i="6"/>
  <c r="R103" i="6"/>
  <c r="R102" i="6"/>
  <c r="R93" i="6"/>
  <c r="R92" i="6"/>
  <c r="R91" i="6"/>
  <c r="R82" i="6"/>
  <c r="R81" i="6"/>
  <c r="R80" i="6"/>
  <c r="R71" i="6"/>
  <c r="R70" i="6"/>
  <c r="R69" i="6"/>
  <c r="R60" i="6"/>
  <c r="R59" i="6"/>
  <c r="R58" i="6"/>
  <c r="R47" i="6"/>
  <c r="R46" i="6"/>
  <c r="R45" i="6"/>
  <c r="R36" i="6"/>
  <c r="R35" i="6"/>
  <c r="R34" i="6"/>
  <c r="R25" i="6"/>
  <c r="R24" i="6"/>
  <c r="R23" i="6"/>
  <c r="R14" i="6"/>
  <c r="R13" i="6"/>
  <c r="R12" i="6"/>
  <c r="I395" i="6" l="1"/>
  <c r="H395" i="6"/>
  <c r="G395" i="6"/>
  <c r="F395" i="6"/>
  <c r="Q395" i="6"/>
  <c r="P395" i="6"/>
  <c r="O395" i="6"/>
  <c r="N395" i="6"/>
  <c r="M395" i="6"/>
  <c r="L395" i="6"/>
  <c r="K395" i="6"/>
  <c r="J395" i="6"/>
  <c r="I394" i="6"/>
  <c r="H394" i="6"/>
  <c r="G394" i="6"/>
  <c r="F394" i="6"/>
  <c r="Q394" i="6"/>
  <c r="P394" i="6"/>
  <c r="O394" i="6"/>
  <c r="N394" i="6"/>
  <c r="M394" i="6"/>
  <c r="L394" i="6"/>
  <c r="K394" i="6"/>
  <c r="J394" i="6"/>
  <c r="I393" i="6"/>
  <c r="H393" i="6"/>
  <c r="G393" i="6"/>
  <c r="F393" i="6"/>
  <c r="Q393" i="6"/>
  <c r="P393" i="6"/>
  <c r="P396" i="6" s="1"/>
  <c r="O393" i="6"/>
  <c r="N393" i="6"/>
  <c r="N396" i="6" s="1"/>
  <c r="M393" i="6"/>
  <c r="L393" i="6"/>
  <c r="K393" i="6"/>
  <c r="J393" i="6"/>
  <c r="J396" i="6" s="1"/>
  <c r="L396" i="6"/>
  <c r="I390" i="6"/>
  <c r="H390" i="6"/>
  <c r="G390" i="6"/>
  <c r="F390" i="6"/>
  <c r="Q390" i="6"/>
  <c r="P390" i="6"/>
  <c r="O390" i="6"/>
  <c r="N390" i="6"/>
  <c r="M390" i="6"/>
  <c r="L390" i="6"/>
  <c r="K390" i="6"/>
  <c r="J390" i="6"/>
  <c r="I384" i="6"/>
  <c r="H384" i="6"/>
  <c r="G384" i="6"/>
  <c r="F384" i="6"/>
  <c r="Q384" i="6"/>
  <c r="P384" i="6"/>
  <c r="O384" i="6"/>
  <c r="N384" i="6"/>
  <c r="M384" i="6"/>
  <c r="L384" i="6"/>
  <c r="K384" i="6"/>
  <c r="J384" i="6"/>
  <c r="I383" i="6"/>
  <c r="H383" i="6"/>
  <c r="G383" i="6"/>
  <c r="F383" i="6"/>
  <c r="Q383" i="6"/>
  <c r="P383" i="6"/>
  <c r="O383" i="6"/>
  <c r="N383" i="6"/>
  <c r="M383" i="6"/>
  <c r="L383" i="6"/>
  <c r="K383" i="6"/>
  <c r="J383" i="6"/>
  <c r="I382" i="6"/>
  <c r="H382" i="6"/>
  <c r="G382" i="6"/>
  <c r="G385" i="6" s="1"/>
  <c r="F382" i="6"/>
  <c r="Q382" i="6"/>
  <c r="P382" i="6"/>
  <c r="O382" i="6"/>
  <c r="O385" i="6" s="1"/>
  <c r="N382" i="6"/>
  <c r="N385" i="6" s="1"/>
  <c r="M382" i="6"/>
  <c r="L382" i="6"/>
  <c r="K382" i="6"/>
  <c r="J382" i="6"/>
  <c r="J385" i="6" s="1"/>
  <c r="H385" i="6"/>
  <c r="P385" i="6"/>
  <c r="L385" i="6"/>
  <c r="K385" i="6"/>
  <c r="I379" i="6"/>
  <c r="H379" i="6"/>
  <c r="G379" i="6"/>
  <c r="F379" i="6"/>
  <c r="Q379" i="6"/>
  <c r="P379" i="6"/>
  <c r="O379" i="6"/>
  <c r="N379" i="6"/>
  <c r="M379" i="6"/>
  <c r="L379" i="6"/>
  <c r="K379" i="6"/>
  <c r="J379" i="6"/>
  <c r="I373" i="6"/>
  <c r="H373" i="6"/>
  <c r="G373" i="6"/>
  <c r="F373" i="6"/>
  <c r="Q373" i="6"/>
  <c r="P373" i="6"/>
  <c r="O373" i="6"/>
  <c r="N373" i="6"/>
  <c r="M373" i="6"/>
  <c r="L373" i="6"/>
  <c r="K373" i="6"/>
  <c r="J373" i="6"/>
  <c r="I372" i="6"/>
  <c r="H372" i="6"/>
  <c r="G372" i="6"/>
  <c r="F372" i="6"/>
  <c r="Q372" i="6"/>
  <c r="P372" i="6"/>
  <c r="O372" i="6"/>
  <c r="N372" i="6"/>
  <c r="M372" i="6"/>
  <c r="L372" i="6"/>
  <c r="K372" i="6"/>
  <c r="J372" i="6"/>
  <c r="I371" i="6"/>
  <c r="H371" i="6"/>
  <c r="G371" i="6"/>
  <c r="F371" i="6"/>
  <c r="Q371" i="6"/>
  <c r="P371" i="6"/>
  <c r="P374" i="6" s="1"/>
  <c r="O371" i="6"/>
  <c r="N371" i="6"/>
  <c r="M371" i="6"/>
  <c r="M374" i="6" s="1"/>
  <c r="L371" i="6"/>
  <c r="K371" i="6"/>
  <c r="J371" i="6"/>
  <c r="I374" i="6"/>
  <c r="H374" i="6"/>
  <c r="Q374" i="6"/>
  <c r="N374" i="6"/>
  <c r="L374" i="6"/>
  <c r="J374" i="6"/>
  <c r="I368" i="6"/>
  <c r="H368" i="6"/>
  <c r="G368" i="6"/>
  <c r="F368" i="6"/>
  <c r="Q368" i="6"/>
  <c r="P368" i="6"/>
  <c r="O368" i="6"/>
  <c r="N368" i="6"/>
  <c r="M368" i="6"/>
  <c r="L368" i="6"/>
  <c r="K368" i="6"/>
  <c r="J368" i="6"/>
  <c r="H396" i="6" l="1"/>
  <c r="R390" i="6"/>
  <c r="R393" i="6"/>
  <c r="R394" i="6"/>
  <c r="R395" i="6"/>
  <c r="R368" i="6"/>
  <c r="R371" i="6"/>
  <c r="R372" i="6"/>
  <c r="R373" i="6"/>
  <c r="R379" i="6"/>
  <c r="R382" i="6"/>
  <c r="R383" i="6"/>
  <c r="R384" i="6"/>
  <c r="R392" i="6"/>
  <c r="F385" i="6"/>
  <c r="R380" i="6"/>
  <c r="R381" i="6"/>
  <c r="F374" i="6"/>
  <c r="R369" i="6"/>
  <c r="R370" i="6"/>
  <c r="F396" i="6"/>
  <c r="R391" i="6"/>
  <c r="G396" i="6"/>
  <c r="K396" i="6"/>
  <c r="O396" i="6"/>
  <c r="M396" i="6"/>
  <c r="Q396" i="6"/>
  <c r="I396" i="6"/>
  <c r="M385" i="6"/>
  <c r="Q385" i="6"/>
  <c r="I385" i="6"/>
  <c r="K374" i="6"/>
  <c r="O374" i="6"/>
  <c r="G374" i="6"/>
  <c r="R396" i="6" l="1"/>
  <c r="R385" i="6"/>
  <c r="R374" i="6"/>
  <c r="J94" i="6"/>
  <c r="K94" i="6"/>
  <c r="L94" i="6"/>
  <c r="J95" i="6"/>
  <c r="K95" i="6"/>
  <c r="L95" i="6"/>
  <c r="J96" i="6"/>
  <c r="K96" i="6"/>
  <c r="L96" i="6"/>
  <c r="J97" i="6"/>
  <c r="K97" i="6"/>
  <c r="L97" i="6"/>
  <c r="J98" i="6"/>
  <c r="K98" i="6"/>
  <c r="L98" i="6"/>
  <c r="J99" i="6"/>
  <c r="K99" i="6"/>
  <c r="L99" i="6"/>
  <c r="K100" i="6" l="1"/>
  <c r="L100" i="6"/>
  <c r="J100" i="6"/>
  <c r="J73" i="6"/>
  <c r="J360" i="6" l="1"/>
  <c r="J361" i="6"/>
  <c r="J362" i="6"/>
  <c r="J358" i="6" l="1"/>
  <c r="K359" i="6" l="1"/>
  <c r="L359" i="6"/>
  <c r="M359" i="6"/>
  <c r="N359" i="6"/>
  <c r="O359" i="6"/>
  <c r="P359" i="6"/>
  <c r="Q359" i="6"/>
  <c r="F359" i="6"/>
  <c r="G359" i="6"/>
  <c r="H359" i="6"/>
  <c r="I359" i="6"/>
  <c r="L358" i="6"/>
  <c r="M358" i="6"/>
  <c r="N358" i="6"/>
  <c r="O358" i="6"/>
  <c r="P358" i="6"/>
  <c r="Q358" i="6"/>
  <c r="F358" i="6"/>
  <c r="G358" i="6"/>
  <c r="H358" i="6"/>
  <c r="I358" i="6"/>
  <c r="K358" i="6"/>
  <c r="K360" i="6"/>
  <c r="K361" i="6"/>
  <c r="K362" i="6"/>
  <c r="J359" i="6"/>
  <c r="J363" i="6" s="1"/>
  <c r="R359" i="6" l="1"/>
  <c r="R358" i="6"/>
  <c r="I362" i="6"/>
  <c r="H362" i="6"/>
  <c r="G362" i="6"/>
  <c r="F362" i="6"/>
  <c r="Q362" i="6"/>
  <c r="P362" i="6"/>
  <c r="O362" i="6"/>
  <c r="N362" i="6"/>
  <c r="M362" i="6"/>
  <c r="L362" i="6"/>
  <c r="I361" i="6"/>
  <c r="H361" i="6"/>
  <c r="G361" i="6"/>
  <c r="F361" i="6"/>
  <c r="Q361" i="6"/>
  <c r="P361" i="6"/>
  <c r="O361" i="6"/>
  <c r="N361" i="6"/>
  <c r="M361" i="6"/>
  <c r="L361" i="6"/>
  <c r="I360" i="6"/>
  <c r="H360" i="6"/>
  <c r="G360" i="6"/>
  <c r="F360" i="6"/>
  <c r="Q360" i="6"/>
  <c r="P360" i="6"/>
  <c r="O360" i="6"/>
  <c r="N360" i="6"/>
  <c r="M360" i="6"/>
  <c r="L360" i="6"/>
  <c r="K363" i="6"/>
  <c r="I357" i="6"/>
  <c r="H357" i="6"/>
  <c r="G357" i="6"/>
  <c r="F357" i="6"/>
  <c r="Q357" i="6"/>
  <c r="P357" i="6"/>
  <c r="O357" i="6"/>
  <c r="N357" i="6"/>
  <c r="M357" i="6"/>
  <c r="L357" i="6"/>
  <c r="K357" i="6"/>
  <c r="J357" i="6"/>
  <c r="R360" i="6" l="1"/>
  <c r="R362" i="6"/>
  <c r="R357" i="6"/>
  <c r="R361" i="6"/>
  <c r="N363" i="6"/>
  <c r="F363" i="6"/>
  <c r="L363" i="6"/>
  <c r="P363" i="6"/>
  <c r="M363" i="6"/>
  <c r="I363" i="6"/>
  <c r="O363" i="6"/>
  <c r="Q363" i="6"/>
  <c r="H363" i="6"/>
  <c r="G363" i="6"/>
  <c r="Q72" i="6"/>
  <c r="R363" i="6" l="1"/>
  <c r="K16" i="6"/>
  <c r="L16" i="6"/>
  <c r="M16" i="6"/>
  <c r="N16" i="6"/>
  <c r="O16" i="6"/>
  <c r="P16" i="6"/>
  <c r="Q16" i="6"/>
  <c r="F16" i="6"/>
  <c r="G16" i="6"/>
  <c r="H16" i="6"/>
  <c r="I16" i="6"/>
  <c r="J16" i="6"/>
  <c r="J301" i="6"/>
  <c r="K302" i="6"/>
  <c r="L302" i="6"/>
  <c r="M302" i="6"/>
  <c r="N302" i="6"/>
  <c r="O302" i="6"/>
  <c r="P302" i="6"/>
  <c r="Q302" i="6"/>
  <c r="F302" i="6"/>
  <c r="G302" i="6"/>
  <c r="H302" i="6"/>
  <c r="I302" i="6"/>
  <c r="J302" i="6"/>
  <c r="J199" i="6"/>
  <c r="J198" i="6"/>
  <c r="J143" i="6"/>
  <c r="K199" i="6"/>
  <c r="L199" i="6"/>
  <c r="M199" i="6"/>
  <c r="N199" i="6"/>
  <c r="O199" i="6"/>
  <c r="P199" i="6"/>
  <c r="Q199" i="6"/>
  <c r="F199" i="6"/>
  <c r="G199" i="6"/>
  <c r="H199" i="6"/>
  <c r="I199" i="6"/>
  <c r="K198" i="6"/>
  <c r="L198" i="6"/>
  <c r="M198" i="6"/>
  <c r="N198" i="6"/>
  <c r="O198" i="6"/>
  <c r="P198" i="6"/>
  <c r="Q198" i="6"/>
  <c r="F198" i="6"/>
  <c r="G198" i="6"/>
  <c r="H198" i="6"/>
  <c r="I198" i="6"/>
  <c r="K348" i="6"/>
  <c r="L348" i="6"/>
  <c r="M348" i="6"/>
  <c r="N348" i="6"/>
  <c r="O348" i="6"/>
  <c r="P348" i="6"/>
  <c r="Q348" i="6"/>
  <c r="F348" i="6"/>
  <c r="G348" i="6"/>
  <c r="H348" i="6"/>
  <c r="I348" i="6"/>
  <c r="K347" i="6"/>
  <c r="L347" i="6"/>
  <c r="M347" i="6"/>
  <c r="N347" i="6"/>
  <c r="O347" i="6"/>
  <c r="P347" i="6"/>
  <c r="Q347" i="6"/>
  <c r="F347" i="6"/>
  <c r="G347" i="6"/>
  <c r="H347" i="6"/>
  <c r="I347" i="6"/>
  <c r="J348" i="6"/>
  <c r="J347" i="6"/>
  <c r="K313" i="6"/>
  <c r="L313" i="6"/>
  <c r="M313" i="6"/>
  <c r="N313" i="6"/>
  <c r="O313" i="6"/>
  <c r="P313" i="6"/>
  <c r="Q313" i="6"/>
  <c r="F313" i="6"/>
  <c r="G313" i="6"/>
  <c r="H313" i="6"/>
  <c r="I313" i="6"/>
  <c r="J313" i="6"/>
  <c r="K278" i="6"/>
  <c r="L278" i="6"/>
  <c r="M278" i="6"/>
  <c r="N278" i="6"/>
  <c r="O278" i="6"/>
  <c r="P278" i="6"/>
  <c r="Q278" i="6"/>
  <c r="F278" i="6"/>
  <c r="G278" i="6"/>
  <c r="H278" i="6"/>
  <c r="I278" i="6"/>
  <c r="J278" i="6"/>
  <c r="K142" i="6"/>
  <c r="L142" i="6"/>
  <c r="M142" i="6"/>
  <c r="N142" i="6"/>
  <c r="O142" i="6"/>
  <c r="P142" i="6"/>
  <c r="Q142" i="6"/>
  <c r="F142" i="6"/>
  <c r="G142" i="6"/>
  <c r="H142" i="6"/>
  <c r="I142" i="6"/>
  <c r="J142" i="6"/>
  <c r="K164" i="6"/>
  <c r="L164" i="6"/>
  <c r="M164" i="6"/>
  <c r="N164" i="6"/>
  <c r="O164" i="6"/>
  <c r="P164" i="6"/>
  <c r="Q164" i="6"/>
  <c r="F164" i="6"/>
  <c r="G164" i="6"/>
  <c r="H164" i="6"/>
  <c r="I164" i="6"/>
  <c r="J164" i="6"/>
  <c r="K245" i="6"/>
  <c r="L245" i="6"/>
  <c r="M245" i="6"/>
  <c r="N245" i="6"/>
  <c r="O245" i="6"/>
  <c r="P245" i="6"/>
  <c r="Q245" i="6"/>
  <c r="F245" i="6"/>
  <c r="G245" i="6"/>
  <c r="H245" i="6"/>
  <c r="I245" i="6"/>
  <c r="J245" i="6"/>
  <c r="J244" i="6"/>
  <c r="K301" i="6"/>
  <c r="L301" i="6"/>
  <c r="M301" i="6"/>
  <c r="N301" i="6"/>
  <c r="O301" i="6"/>
  <c r="P301" i="6"/>
  <c r="Q301" i="6"/>
  <c r="F301" i="6"/>
  <c r="G301" i="6"/>
  <c r="H301" i="6"/>
  <c r="I301" i="6"/>
  <c r="K312" i="6"/>
  <c r="L312" i="6"/>
  <c r="M312" i="6"/>
  <c r="N312" i="6"/>
  <c r="O312" i="6"/>
  <c r="P312" i="6"/>
  <c r="Q312" i="6"/>
  <c r="F312" i="6"/>
  <c r="G312" i="6"/>
  <c r="H312" i="6"/>
  <c r="I312" i="6"/>
  <c r="J312" i="6"/>
  <c r="K277" i="6"/>
  <c r="L277" i="6"/>
  <c r="M277" i="6"/>
  <c r="N277" i="6"/>
  <c r="O277" i="6"/>
  <c r="P277" i="6"/>
  <c r="Q277" i="6"/>
  <c r="F277" i="6"/>
  <c r="G277" i="6"/>
  <c r="H277" i="6"/>
  <c r="I277" i="6"/>
  <c r="J277" i="6"/>
  <c r="P167" i="6"/>
  <c r="O167" i="6"/>
  <c r="N167" i="6"/>
  <c r="M167" i="6"/>
  <c r="J167" i="6"/>
  <c r="K166" i="6"/>
  <c r="J166" i="6"/>
  <c r="J165" i="6"/>
  <c r="K163" i="6"/>
  <c r="L163" i="6"/>
  <c r="M163" i="6"/>
  <c r="N163" i="6"/>
  <c r="O163" i="6"/>
  <c r="P163" i="6"/>
  <c r="Q163" i="6"/>
  <c r="F163" i="6"/>
  <c r="G163" i="6"/>
  <c r="H163" i="6"/>
  <c r="I163" i="6"/>
  <c r="J163" i="6"/>
  <c r="J246" i="6"/>
  <c r="K244" i="6"/>
  <c r="L244" i="6"/>
  <c r="M244" i="6"/>
  <c r="N244" i="6"/>
  <c r="O244" i="6"/>
  <c r="P244" i="6"/>
  <c r="Q244" i="6"/>
  <c r="F244" i="6"/>
  <c r="G244" i="6"/>
  <c r="H244" i="6"/>
  <c r="I244" i="6"/>
  <c r="K141" i="6"/>
  <c r="L141" i="6"/>
  <c r="M141" i="6"/>
  <c r="N141" i="6"/>
  <c r="O141" i="6"/>
  <c r="P141" i="6"/>
  <c r="Q141" i="6"/>
  <c r="F141" i="6"/>
  <c r="G141" i="6"/>
  <c r="H141" i="6"/>
  <c r="I141" i="6"/>
  <c r="J141" i="6"/>
  <c r="M95" i="6"/>
  <c r="N95" i="6"/>
  <c r="O95" i="6"/>
  <c r="P95" i="6"/>
  <c r="Q95" i="6"/>
  <c r="F95" i="6"/>
  <c r="G95" i="6"/>
  <c r="H95" i="6"/>
  <c r="I95" i="6"/>
  <c r="I351" i="6"/>
  <c r="H351" i="6"/>
  <c r="G351" i="6"/>
  <c r="F351" i="6"/>
  <c r="Q351" i="6"/>
  <c r="P351" i="6"/>
  <c r="O351" i="6"/>
  <c r="N351" i="6"/>
  <c r="M351" i="6"/>
  <c r="L351" i="6"/>
  <c r="K351" i="6"/>
  <c r="J351" i="6"/>
  <c r="I350" i="6"/>
  <c r="H350" i="6"/>
  <c r="G350" i="6"/>
  <c r="F350" i="6"/>
  <c r="Q350" i="6"/>
  <c r="P350" i="6"/>
  <c r="O350" i="6"/>
  <c r="N350" i="6"/>
  <c r="M350" i="6"/>
  <c r="L350" i="6"/>
  <c r="K350" i="6"/>
  <c r="J350" i="6"/>
  <c r="I349" i="6"/>
  <c r="H349" i="6"/>
  <c r="G349" i="6"/>
  <c r="F349" i="6"/>
  <c r="Q349" i="6"/>
  <c r="P349" i="6"/>
  <c r="O349" i="6"/>
  <c r="N349" i="6"/>
  <c r="M349" i="6"/>
  <c r="L349" i="6"/>
  <c r="K349" i="6"/>
  <c r="J349" i="6"/>
  <c r="I346" i="6"/>
  <c r="H346" i="6"/>
  <c r="G346" i="6"/>
  <c r="F346" i="6"/>
  <c r="Q346" i="6"/>
  <c r="P346" i="6"/>
  <c r="O346" i="6"/>
  <c r="N346" i="6"/>
  <c r="M346" i="6"/>
  <c r="L346" i="6"/>
  <c r="K346" i="6"/>
  <c r="J346" i="6"/>
  <c r="P300" i="6"/>
  <c r="K26" i="6"/>
  <c r="L26" i="6"/>
  <c r="M26" i="6"/>
  <c r="N26" i="6"/>
  <c r="O26" i="6"/>
  <c r="P26" i="6"/>
  <c r="Q26" i="6"/>
  <c r="F26" i="6"/>
  <c r="G26" i="6"/>
  <c r="H26" i="6"/>
  <c r="I26" i="6"/>
  <c r="K15" i="6"/>
  <c r="L15" i="6"/>
  <c r="M15" i="6"/>
  <c r="N15" i="6"/>
  <c r="O15" i="6"/>
  <c r="P15" i="6"/>
  <c r="Q15" i="6"/>
  <c r="F15" i="6"/>
  <c r="R15" i="6" s="1"/>
  <c r="G15" i="6"/>
  <c r="H15" i="6"/>
  <c r="I15" i="6"/>
  <c r="J15" i="6"/>
  <c r="J26" i="6"/>
  <c r="L130" i="6"/>
  <c r="I316" i="6"/>
  <c r="H316" i="6"/>
  <c r="G316" i="6"/>
  <c r="F316" i="6"/>
  <c r="Q316" i="6"/>
  <c r="P316" i="6"/>
  <c r="O316" i="6"/>
  <c r="N316" i="6"/>
  <c r="M316" i="6"/>
  <c r="L316" i="6"/>
  <c r="K316" i="6"/>
  <c r="J316" i="6"/>
  <c r="I315" i="6"/>
  <c r="H315" i="6"/>
  <c r="G315" i="6"/>
  <c r="F315" i="6"/>
  <c r="Q315" i="6"/>
  <c r="P315" i="6"/>
  <c r="O315" i="6"/>
  <c r="N315" i="6"/>
  <c r="M315" i="6"/>
  <c r="L315" i="6"/>
  <c r="K315" i="6"/>
  <c r="J315" i="6"/>
  <c r="I314" i="6"/>
  <c r="H314" i="6"/>
  <c r="G314" i="6"/>
  <c r="F314" i="6"/>
  <c r="Q314" i="6"/>
  <c r="P314" i="6"/>
  <c r="O314" i="6"/>
  <c r="N314" i="6"/>
  <c r="M314" i="6"/>
  <c r="L314" i="6"/>
  <c r="K314" i="6"/>
  <c r="J314" i="6"/>
  <c r="I311" i="6"/>
  <c r="H311" i="6"/>
  <c r="G311" i="6"/>
  <c r="F311" i="6"/>
  <c r="Q311" i="6"/>
  <c r="P311" i="6"/>
  <c r="O311" i="6"/>
  <c r="N311" i="6"/>
  <c r="M311" i="6"/>
  <c r="L311" i="6"/>
  <c r="K311" i="6"/>
  <c r="J311" i="6"/>
  <c r="I305" i="6"/>
  <c r="H305" i="6"/>
  <c r="G305" i="6"/>
  <c r="F305" i="6"/>
  <c r="Q305" i="6"/>
  <c r="P305" i="6"/>
  <c r="O305" i="6"/>
  <c r="N305" i="6"/>
  <c r="M305" i="6"/>
  <c r="L305" i="6"/>
  <c r="K305" i="6"/>
  <c r="J305" i="6"/>
  <c r="I304" i="6"/>
  <c r="H304" i="6"/>
  <c r="G304" i="6"/>
  <c r="F304" i="6"/>
  <c r="Q304" i="6"/>
  <c r="P304" i="6"/>
  <c r="O304" i="6"/>
  <c r="N304" i="6"/>
  <c r="M304" i="6"/>
  <c r="L304" i="6"/>
  <c r="K304" i="6"/>
  <c r="J304" i="6"/>
  <c r="I303" i="6"/>
  <c r="H303" i="6"/>
  <c r="G303" i="6"/>
  <c r="F303" i="6"/>
  <c r="Q303" i="6"/>
  <c r="P303" i="6"/>
  <c r="O303" i="6"/>
  <c r="N303" i="6"/>
  <c r="M303" i="6"/>
  <c r="L303" i="6"/>
  <c r="K303" i="6"/>
  <c r="J303" i="6"/>
  <c r="I300" i="6"/>
  <c r="H300" i="6"/>
  <c r="G300" i="6"/>
  <c r="F300" i="6"/>
  <c r="Q300" i="6"/>
  <c r="O300" i="6"/>
  <c r="N300" i="6"/>
  <c r="M300" i="6"/>
  <c r="L300" i="6"/>
  <c r="K300" i="6"/>
  <c r="J300" i="6"/>
  <c r="I281" i="6"/>
  <c r="H281" i="6"/>
  <c r="G281" i="6"/>
  <c r="F281" i="6"/>
  <c r="Q281" i="6"/>
  <c r="P281" i="6"/>
  <c r="O281" i="6"/>
  <c r="N281" i="6"/>
  <c r="M281" i="6"/>
  <c r="L281" i="6"/>
  <c r="K281" i="6"/>
  <c r="J281" i="6"/>
  <c r="I280" i="6"/>
  <c r="H280" i="6"/>
  <c r="G280" i="6"/>
  <c r="F280" i="6"/>
  <c r="Q280" i="6"/>
  <c r="P280" i="6"/>
  <c r="O280" i="6"/>
  <c r="N280" i="6"/>
  <c r="M280" i="6"/>
  <c r="L280" i="6"/>
  <c r="K280" i="6"/>
  <c r="J280" i="6"/>
  <c r="I279" i="6"/>
  <c r="H279" i="6"/>
  <c r="G279" i="6"/>
  <c r="F279" i="6"/>
  <c r="Q279" i="6"/>
  <c r="P279" i="6"/>
  <c r="O279" i="6"/>
  <c r="N279" i="6"/>
  <c r="M279" i="6"/>
  <c r="L279" i="6"/>
  <c r="K279" i="6"/>
  <c r="J279" i="6"/>
  <c r="I276" i="6"/>
  <c r="H276" i="6"/>
  <c r="G276" i="6"/>
  <c r="F276" i="6"/>
  <c r="Q276" i="6"/>
  <c r="P276" i="6"/>
  <c r="O276" i="6"/>
  <c r="N276" i="6"/>
  <c r="M276" i="6"/>
  <c r="L276" i="6"/>
  <c r="K276" i="6"/>
  <c r="J276" i="6"/>
  <c r="I248" i="6"/>
  <c r="H248" i="6"/>
  <c r="G248" i="6"/>
  <c r="F248" i="6"/>
  <c r="Q248" i="6"/>
  <c r="P248" i="6"/>
  <c r="O248" i="6"/>
  <c r="N248" i="6"/>
  <c r="M248" i="6"/>
  <c r="L248" i="6"/>
  <c r="K248" i="6"/>
  <c r="J248" i="6"/>
  <c r="I247" i="6"/>
  <c r="H247" i="6"/>
  <c r="G247" i="6"/>
  <c r="F247" i="6"/>
  <c r="Q247" i="6"/>
  <c r="P247" i="6"/>
  <c r="O247" i="6"/>
  <c r="N247" i="6"/>
  <c r="M247" i="6"/>
  <c r="L247" i="6"/>
  <c r="K247" i="6"/>
  <c r="J247" i="6"/>
  <c r="I246" i="6"/>
  <c r="H246" i="6"/>
  <c r="G246" i="6"/>
  <c r="F246" i="6"/>
  <c r="Q246" i="6"/>
  <c r="P246" i="6"/>
  <c r="O246" i="6"/>
  <c r="N246" i="6"/>
  <c r="M246" i="6"/>
  <c r="L246" i="6"/>
  <c r="K246" i="6"/>
  <c r="I243" i="6"/>
  <c r="H243" i="6"/>
  <c r="G243" i="6"/>
  <c r="F243" i="6"/>
  <c r="Q243" i="6"/>
  <c r="P243" i="6"/>
  <c r="O243" i="6"/>
  <c r="N243" i="6"/>
  <c r="M243" i="6"/>
  <c r="L243" i="6"/>
  <c r="K243" i="6"/>
  <c r="J243" i="6"/>
  <c r="I202" i="6"/>
  <c r="H202" i="6"/>
  <c r="G202" i="6"/>
  <c r="F202" i="6"/>
  <c r="Q202" i="6"/>
  <c r="P202" i="6"/>
  <c r="O202" i="6"/>
  <c r="N202" i="6"/>
  <c r="M202" i="6"/>
  <c r="L202" i="6"/>
  <c r="K202" i="6"/>
  <c r="J202" i="6"/>
  <c r="I201" i="6"/>
  <c r="H201" i="6"/>
  <c r="G201" i="6"/>
  <c r="F201" i="6"/>
  <c r="Q201" i="6"/>
  <c r="P201" i="6"/>
  <c r="O201" i="6"/>
  <c r="N201" i="6"/>
  <c r="M201" i="6"/>
  <c r="L201" i="6"/>
  <c r="K201" i="6"/>
  <c r="J201" i="6"/>
  <c r="I200" i="6"/>
  <c r="H200" i="6"/>
  <c r="G200" i="6"/>
  <c r="F200" i="6"/>
  <c r="Q200" i="6"/>
  <c r="P200" i="6"/>
  <c r="O200" i="6"/>
  <c r="N200" i="6"/>
  <c r="M200" i="6"/>
  <c r="L200" i="6"/>
  <c r="K200" i="6"/>
  <c r="J200" i="6"/>
  <c r="I197" i="6"/>
  <c r="H197" i="6"/>
  <c r="G197" i="6"/>
  <c r="F197" i="6"/>
  <c r="Q197" i="6"/>
  <c r="P197" i="6"/>
  <c r="O197" i="6"/>
  <c r="N197" i="6"/>
  <c r="M197" i="6"/>
  <c r="L197" i="6"/>
  <c r="K197" i="6"/>
  <c r="J197" i="6"/>
  <c r="I167" i="6"/>
  <c r="H167" i="6"/>
  <c r="G167" i="6"/>
  <c r="F167" i="6"/>
  <c r="Q167" i="6"/>
  <c r="L167" i="6"/>
  <c r="K167" i="6"/>
  <c r="I166" i="6"/>
  <c r="H166" i="6"/>
  <c r="G166" i="6"/>
  <c r="F166" i="6"/>
  <c r="Q166" i="6"/>
  <c r="P166" i="6"/>
  <c r="O166" i="6"/>
  <c r="N166" i="6"/>
  <c r="M166" i="6"/>
  <c r="L166" i="6"/>
  <c r="I165" i="6"/>
  <c r="H165" i="6"/>
  <c r="G165" i="6"/>
  <c r="F165" i="6"/>
  <c r="Q165" i="6"/>
  <c r="P165" i="6"/>
  <c r="O165" i="6"/>
  <c r="N165" i="6"/>
  <c r="M165" i="6"/>
  <c r="L165" i="6"/>
  <c r="K165" i="6"/>
  <c r="I162" i="6"/>
  <c r="H162" i="6"/>
  <c r="G162" i="6"/>
  <c r="F162" i="6"/>
  <c r="Q162" i="6"/>
  <c r="P162" i="6"/>
  <c r="O162" i="6"/>
  <c r="N162" i="6"/>
  <c r="M162" i="6"/>
  <c r="L162" i="6"/>
  <c r="K162" i="6"/>
  <c r="J162" i="6"/>
  <c r="I145" i="6"/>
  <c r="H145" i="6"/>
  <c r="G145" i="6"/>
  <c r="F145" i="6"/>
  <c r="Q145" i="6"/>
  <c r="P145" i="6"/>
  <c r="O145" i="6"/>
  <c r="N145" i="6"/>
  <c r="M145" i="6"/>
  <c r="L145" i="6"/>
  <c r="K145" i="6"/>
  <c r="J145" i="6"/>
  <c r="I144" i="6"/>
  <c r="H144" i="6"/>
  <c r="G144" i="6"/>
  <c r="F144" i="6"/>
  <c r="Q144" i="6"/>
  <c r="P144" i="6"/>
  <c r="O144" i="6"/>
  <c r="N144" i="6"/>
  <c r="M144" i="6"/>
  <c r="L144" i="6"/>
  <c r="K144" i="6"/>
  <c r="J144" i="6"/>
  <c r="I143" i="6"/>
  <c r="H143" i="6"/>
  <c r="G143" i="6"/>
  <c r="F143" i="6"/>
  <c r="Q143" i="6"/>
  <c r="P143" i="6"/>
  <c r="O143" i="6"/>
  <c r="N143" i="6"/>
  <c r="M143" i="6"/>
  <c r="L143" i="6"/>
  <c r="K143" i="6"/>
  <c r="I140" i="6"/>
  <c r="H140" i="6"/>
  <c r="G140" i="6"/>
  <c r="F140" i="6"/>
  <c r="Q140" i="6"/>
  <c r="P140" i="6"/>
  <c r="O140" i="6"/>
  <c r="N140" i="6"/>
  <c r="M140" i="6"/>
  <c r="L140" i="6"/>
  <c r="K140" i="6"/>
  <c r="J140" i="6"/>
  <c r="K334" i="6"/>
  <c r="L334" i="6"/>
  <c r="M334" i="6"/>
  <c r="N334" i="6"/>
  <c r="O334" i="6"/>
  <c r="P334" i="6"/>
  <c r="Q334" i="6"/>
  <c r="F334" i="6"/>
  <c r="G334" i="6"/>
  <c r="H334" i="6"/>
  <c r="I334" i="6"/>
  <c r="K335" i="6"/>
  <c r="L335" i="6"/>
  <c r="M335" i="6"/>
  <c r="N335" i="6"/>
  <c r="O335" i="6"/>
  <c r="P335" i="6"/>
  <c r="Q335" i="6"/>
  <c r="F335" i="6"/>
  <c r="G335" i="6"/>
  <c r="H335" i="6"/>
  <c r="I335" i="6"/>
  <c r="J335" i="6"/>
  <c r="J334" i="6"/>
  <c r="K323" i="6"/>
  <c r="L323" i="6"/>
  <c r="M323" i="6"/>
  <c r="N323" i="6"/>
  <c r="O323" i="6"/>
  <c r="P323" i="6"/>
  <c r="Q323" i="6"/>
  <c r="F323" i="6"/>
  <c r="G323" i="6"/>
  <c r="H323" i="6"/>
  <c r="I323" i="6"/>
  <c r="K324" i="6"/>
  <c r="L324" i="6"/>
  <c r="M324" i="6"/>
  <c r="N324" i="6"/>
  <c r="O324" i="6"/>
  <c r="P324" i="6"/>
  <c r="Q324" i="6"/>
  <c r="F324" i="6"/>
  <c r="G324" i="6"/>
  <c r="H324" i="6"/>
  <c r="I324" i="6"/>
  <c r="J324" i="6"/>
  <c r="J323" i="6"/>
  <c r="K290" i="6"/>
  <c r="L290" i="6"/>
  <c r="M290" i="6"/>
  <c r="N290" i="6"/>
  <c r="O290" i="6"/>
  <c r="P290" i="6"/>
  <c r="Q290" i="6"/>
  <c r="F290" i="6"/>
  <c r="G290" i="6"/>
  <c r="H290" i="6"/>
  <c r="I290" i="6"/>
  <c r="K291" i="6"/>
  <c r="L291" i="6"/>
  <c r="M291" i="6"/>
  <c r="N291" i="6"/>
  <c r="O291" i="6"/>
  <c r="P291" i="6"/>
  <c r="Q291" i="6"/>
  <c r="F291" i="6"/>
  <c r="G291" i="6"/>
  <c r="H291" i="6"/>
  <c r="I291" i="6"/>
  <c r="J291" i="6"/>
  <c r="J290" i="6"/>
  <c r="K266" i="6"/>
  <c r="L266" i="6"/>
  <c r="M266" i="6"/>
  <c r="N266" i="6"/>
  <c r="O266" i="6"/>
  <c r="P266" i="6"/>
  <c r="Q266" i="6"/>
  <c r="F266" i="6"/>
  <c r="G266" i="6"/>
  <c r="H266" i="6"/>
  <c r="I266" i="6"/>
  <c r="K267" i="6"/>
  <c r="L267" i="6"/>
  <c r="M267" i="6"/>
  <c r="N267" i="6"/>
  <c r="O267" i="6"/>
  <c r="P267" i="6"/>
  <c r="Q267" i="6"/>
  <c r="F267" i="6"/>
  <c r="G267" i="6"/>
  <c r="H267" i="6"/>
  <c r="I267" i="6"/>
  <c r="J267" i="6"/>
  <c r="J266" i="6"/>
  <c r="K255" i="6"/>
  <c r="L255" i="6"/>
  <c r="M255" i="6"/>
  <c r="N255" i="6"/>
  <c r="O255" i="6"/>
  <c r="P255" i="6"/>
  <c r="Q255" i="6"/>
  <c r="F255" i="6"/>
  <c r="G255" i="6"/>
  <c r="H255" i="6"/>
  <c r="I255" i="6"/>
  <c r="K256" i="6"/>
  <c r="L256" i="6"/>
  <c r="M256" i="6"/>
  <c r="N256" i="6"/>
  <c r="O256" i="6"/>
  <c r="P256" i="6"/>
  <c r="Q256" i="6"/>
  <c r="F256" i="6"/>
  <c r="G256" i="6"/>
  <c r="H256" i="6"/>
  <c r="I256" i="6"/>
  <c r="J256" i="6"/>
  <c r="J255" i="6"/>
  <c r="K233" i="6"/>
  <c r="L233" i="6"/>
  <c r="M233" i="6"/>
  <c r="N233" i="6"/>
  <c r="O233" i="6"/>
  <c r="P233" i="6"/>
  <c r="Q233" i="6"/>
  <c r="F233" i="6"/>
  <c r="G233" i="6"/>
  <c r="H233" i="6"/>
  <c r="I233" i="6"/>
  <c r="K234" i="6"/>
  <c r="L234" i="6"/>
  <c r="M234" i="6"/>
  <c r="N234" i="6"/>
  <c r="O234" i="6"/>
  <c r="P234" i="6"/>
  <c r="Q234" i="6"/>
  <c r="F234" i="6"/>
  <c r="G234" i="6"/>
  <c r="H234" i="6"/>
  <c r="I234" i="6"/>
  <c r="J234" i="6"/>
  <c r="J233" i="6"/>
  <c r="K220" i="6"/>
  <c r="L220" i="6"/>
  <c r="M220" i="6"/>
  <c r="N220" i="6"/>
  <c r="O220" i="6"/>
  <c r="P220" i="6"/>
  <c r="Q220" i="6"/>
  <c r="F220" i="6"/>
  <c r="G220" i="6"/>
  <c r="H220" i="6"/>
  <c r="I220" i="6"/>
  <c r="K221" i="6"/>
  <c r="L221" i="6"/>
  <c r="M221" i="6"/>
  <c r="N221" i="6"/>
  <c r="O221" i="6"/>
  <c r="P221" i="6"/>
  <c r="Q221" i="6"/>
  <c r="F221" i="6"/>
  <c r="G221" i="6"/>
  <c r="H221" i="6"/>
  <c r="I221" i="6"/>
  <c r="J221" i="6"/>
  <c r="J220" i="6"/>
  <c r="J211" i="6"/>
  <c r="K188" i="6"/>
  <c r="K209" i="6"/>
  <c r="L209" i="6"/>
  <c r="M209" i="6"/>
  <c r="N209" i="6"/>
  <c r="O209" i="6"/>
  <c r="P209" i="6"/>
  <c r="Q209" i="6"/>
  <c r="F209" i="6"/>
  <c r="G209" i="6"/>
  <c r="H209" i="6"/>
  <c r="I209" i="6"/>
  <c r="K210" i="6"/>
  <c r="L210" i="6"/>
  <c r="M210" i="6"/>
  <c r="N210" i="6"/>
  <c r="O210" i="6"/>
  <c r="P210" i="6"/>
  <c r="Q210" i="6"/>
  <c r="F210" i="6"/>
  <c r="G210" i="6"/>
  <c r="H210" i="6"/>
  <c r="I210" i="6"/>
  <c r="J210" i="6"/>
  <c r="J209" i="6"/>
  <c r="K187" i="6"/>
  <c r="L187" i="6"/>
  <c r="M187" i="6"/>
  <c r="N187" i="6"/>
  <c r="O187" i="6"/>
  <c r="P187" i="6"/>
  <c r="Q187" i="6"/>
  <c r="F187" i="6"/>
  <c r="G187" i="6"/>
  <c r="H187" i="6"/>
  <c r="I187" i="6"/>
  <c r="L188" i="6"/>
  <c r="M188" i="6"/>
  <c r="N188" i="6"/>
  <c r="O188" i="6"/>
  <c r="P188" i="6"/>
  <c r="Q188" i="6"/>
  <c r="F188" i="6"/>
  <c r="G188" i="6"/>
  <c r="H188" i="6"/>
  <c r="I188" i="6"/>
  <c r="J188" i="6"/>
  <c r="J187" i="6"/>
  <c r="K176" i="6"/>
  <c r="L176" i="6"/>
  <c r="M176" i="6"/>
  <c r="N176" i="6"/>
  <c r="O176" i="6"/>
  <c r="P176" i="6"/>
  <c r="Q176" i="6"/>
  <c r="F176" i="6"/>
  <c r="G176" i="6"/>
  <c r="H176" i="6"/>
  <c r="I176" i="6"/>
  <c r="K177" i="6"/>
  <c r="L177" i="6"/>
  <c r="M177" i="6"/>
  <c r="N177" i="6"/>
  <c r="O177" i="6"/>
  <c r="P177" i="6"/>
  <c r="Q177" i="6"/>
  <c r="F177" i="6"/>
  <c r="G177" i="6"/>
  <c r="H177" i="6"/>
  <c r="I177" i="6"/>
  <c r="J177" i="6"/>
  <c r="J176" i="6"/>
  <c r="K152" i="6"/>
  <c r="L152" i="6"/>
  <c r="M152" i="6"/>
  <c r="N152" i="6"/>
  <c r="O152" i="6"/>
  <c r="P152" i="6"/>
  <c r="Q152" i="6"/>
  <c r="F152" i="6"/>
  <c r="G152" i="6"/>
  <c r="H152" i="6"/>
  <c r="I152" i="6"/>
  <c r="K153" i="6"/>
  <c r="L153" i="6"/>
  <c r="M153" i="6"/>
  <c r="N153" i="6"/>
  <c r="O153" i="6"/>
  <c r="P153" i="6"/>
  <c r="Q153" i="6"/>
  <c r="F153" i="6"/>
  <c r="G153" i="6"/>
  <c r="H153" i="6"/>
  <c r="I153" i="6"/>
  <c r="J153" i="6"/>
  <c r="J152" i="6"/>
  <c r="K130" i="6"/>
  <c r="M130" i="6"/>
  <c r="N130" i="6"/>
  <c r="O130" i="6"/>
  <c r="P130" i="6"/>
  <c r="Q130" i="6"/>
  <c r="F130" i="6"/>
  <c r="G130" i="6"/>
  <c r="H130" i="6"/>
  <c r="I130" i="6"/>
  <c r="K131" i="6"/>
  <c r="L131" i="6"/>
  <c r="M131" i="6"/>
  <c r="N131" i="6"/>
  <c r="O131" i="6"/>
  <c r="P131" i="6"/>
  <c r="Q131" i="6"/>
  <c r="F131" i="6"/>
  <c r="G131" i="6"/>
  <c r="H131" i="6"/>
  <c r="I131" i="6"/>
  <c r="J131" i="6"/>
  <c r="J130" i="6"/>
  <c r="K119" i="6"/>
  <c r="L119" i="6"/>
  <c r="M119" i="6"/>
  <c r="N119" i="6"/>
  <c r="O119" i="6"/>
  <c r="P119" i="6"/>
  <c r="Q119" i="6"/>
  <c r="F119" i="6"/>
  <c r="G119" i="6"/>
  <c r="H119" i="6"/>
  <c r="I119" i="6"/>
  <c r="K120" i="6"/>
  <c r="L120" i="6"/>
  <c r="M120" i="6"/>
  <c r="N120" i="6"/>
  <c r="O120" i="6"/>
  <c r="P120" i="6"/>
  <c r="Q120" i="6"/>
  <c r="F120" i="6"/>
  <c r="G120" i="6"/>
  <c r="H120" i="6"/>
  <c r="I120" i="6"/>
  <c r="J120" i="6"/>
  <c r="J119" i="6"/>
  <c r="K106" i="6"/>
  <c r="L106" i="6"/>
  <c r="M106" i="6"/>
  <c r="N106" i="6"/>
  <c r="O106" i="6"/>
  <c r="P106" i="6"/>
  <c r="Q106" i="6"/>
  <c r="F106" i="6"/>
  <c r="G106" i="6"/>
  <c r="H106" i="6"/>
  <c r="I106" i="6"/>
  <c r="K107" i="6"/>
  <c r="L107" i="6"/>
  <c r="M107" i="6"/>
  <c r="N107" i="6"/>
  <c r="O107" i="6"/>
  <c r="P107" i="6"/>
  <c r="Q107" i="6"/>
  <c r="F107" i="6"/>
  <c r="G107" i="6"/>
  <c r="H107" i="6"/>
  <c r="I107" i="6"/>
  <c r="J107" i="6"/>
  <c r="J106" i="6"/>
  <c r="M96" i="6"/>
  <c r="N96" i="6"/>
  <c r="O96" i="6"/>
  <c r="P96" i="6"/>
  <c r="Q96" i="6"/>
  <c r="F96" i="6"/>
  <c r="G96" i="6"/>
  <c r="H96" i="6"/>
  <c r="I96" i="6"/>
  <c r="K84" i="6"/>
  <c r="L84" i="6"/>
  <c r="M84" i="6"/>
  <c r="N84" i="6"/>
  <c r="O84" i="6"/>
  <c r="P84" i="6"/>
  <c r="Q84" i="6"/>
  <c r="F84" i="6"/>
  <c r="G84" i="6"/>
  <c r="H84" i="6"/>
  <c r="I84" i="6"/>
  <c r="K85" i="6"/>
  <c r="L85" i="6"/>
  <c r="M85" i="6"/>
  <c r="N85" i="6"/>
  <c r="O85" i="6"/>
  <c r="P85" i="6"/>
  <c r="Q85" i="6"/>
  <c r="F85" i="6"/>
  <c r="G85" i="6"/>
  <c r="H85" i="6"/>
  <c r="I85" i="6"/>
  <c r="J85" i="6"/>
  <c r="J84" i="6"/>
  <c r="J77" i="6"/>
  <c r="J76" i="6"/>
  <c r="J75" i="6"/>
  <c r="K73" i="6"/>
  <c r="L73" i="6"/>
  <c r="M73" i="6"/>
  <c r="N73" i="6"/>
  <c r="O73" i="6"/>
  <c r="P73" i="6"/>
  <c r="Q73" i="6"/>
  <c r="F73" i="6"/>
  <c r="G73" i="6"/>
  <c r="H73" i="6"/>
  <c r="I73" i="6"/>
  <c r="K74" i="6"/>
  <c r="L74" i="6"/>
  <c r="M74" i="6"/>
  <c r="N74" i="6"/>
  <c r="O74" i="6"/>
  <c r="P74" i="6"/>
  <c r="Q74" i="6"/>
  <c r="F74" i="6"/>
  <c r="G74" i="6"/>
  <c r="H74" i="6"/>
  <c r="I74" i="6"/>
  <c r="J74" i="6"/>
  <c r="J63" i="6"/>
  <c r="J64" i="6"/>
  <c r="K62" i="6"/>
  <c r="L62" i="6"/>
  <c r="M62" i="6"/>
  <c r="N62" i="6"/>
  <c r="O62" i="6"/>
  <c r="P62" i="6"/>
  <c r="Q62" i="6"/>
  <c r="F62" i="6"/>
  <c r="G62" i="6"/>
  <c r="H62" i="6"/>
  <c r="I62" i="6"/>
  <c r="K63" i="6"/>
  <c r="L63" i="6"/>
  <c r="M63" i="6"/>
  <c r="N63" i="6"/>
  <c r="O63" i="6"/>
  <c r="P63" i="6"/>
  <c r="Q63" i="6"/>
  <c r="F63" i="6"/>
  <c r="G63" i="6"/>
  <c r="H63" i="6"/>
  <c r="I63" i="6"/>
  <c r="J62" i="6"/>
  <c r="I50" i="6"/>
  <c r="K49" i="6"/>
  <c r="L49" i="6"/>
  <c r="M49" i="6"/>
  <c r="N49" i="6"/>
  <c r="O49" i="6"/>
  <c r="P49" i="6"/>
  <c r="Q49" i="6"/>
  <c r="F49" i="6"/>
  <c r="G49" i="6"/>
  <c r="H49" i="6"/>
  <c r="I49" i="6"/>
  <c r="K50" i="6"/>
  <c r="L50" i="6"/>
  <c r="M50" i="6"/>
  <c r="N50" i="6"/>
  <c r="O50" i="6"/>
  <c r="P50" i="6"/>
  <c r="Q50" i="6"/>
  <c r="F50" i="6"/>
  <c r="G50" i="6"/>
  <c r="H50" i="6"/>
  <c r="J50" i="6"/>
  <c r="J49" i="6"/>
  <c r="K38" i="6"/>
  <c r="L38" i="6"/>
  <c r="M38" i="6"/>
  <c r="N38" i="6"/>
  <c r="O38" i="6"/>
  <c r="P38" i="6"/>
  <c r="Q38" i="6"/>
  <c r="F38" i="6"/>
  <c r="G38" i="6"/>
  <c r="H38" i="6"/>
  <c r="I38" i="6"/>
  <c r="K39" i="6"/>
  <c r="L39" i="6"/>
  <c r="M39" i="6"/>
  <c r="N39" i="6"/>
  <c r="O39" i="6"/>
  <c r="P39" i="6"/>
  <c r="Q39" i="6"/>
  <c r="F39" i="6"/>
  <c r="G39" i="6"/>
  <c r="H39" i="6"/>
  <c r="I39" i="6"/>
  <c r="J39" i="6"/>
  <c r="J38" i="6"/>
  <c r="I28" i="6"/>
  <c r="I27" i="6"/>
  <c r="K27" i="6"/>
  <c r="L27" i="6"/>
  <c r="M27" i="6"/>
  <c r="N27" i="6"/>
  <c r="O27" i="6"/>
  <c r="P27" i="6"/>
  <c r="Q27" i="6"/>
  <c r="F27" i="6"/>
  <c r="G27" i="6"/>
  <c r="H27" i="6"/>
  <c r="K28" i="6"/>
  <c r="L28" i="6"/>
  <c r="M28" i="6"/>
  <c r="N28" i="6"/>
  <c r="O28" i="6"/>
  <c r="P28" i="6"/>
  <c r="Q28" i="6"/>
  <c r="F28" i="6"/>
  <c r="G28" i="6"/>
  <c r="H28" i="6"/>
  <c r="J28" i="6"/>
  <c r="J27" i="6"/>
  <c r="K20" i="6"/>
  <c r="K19" i="6"/>
  <c r="K18" i="6"/>
  <c r="J20" i="6"/>
  <c r="J19" i="6"/>
  <c r="J18" i="6"/>
  <c r="K17" i="6"/>
  <c r="L17" i="6"/>
  <c r="M17" i="6"/>
  <c r="N17" i="6"/>
  <c r="O17" i="6"/>
  <c r="P17" i="6"/>
  <c r="Q17" i="6"/>
  <c r="F17" i="6"/>
  <c r="G17" i="6"/>
  <c r="H17" i="6"/>
  <c r="I17" i="6"/>
  <c r="J17" i="6"/>
  <c r="L18" i="6"/>
  <c r="M18" i="6"/>
  <c r="N18" i="6"/>
  <c r="O18" i="6"/>
  <c r="P18" i="6"/>
  <c r="Q18" i="6"/>
  <c r="F18" i="6"/>
  <c r="G18" i="6"/>
  <c r="H18" i="6"/>
  <c r="I18" i="6"/>
  <c r="L19" i="6"/>
  <c r="M19" i="6"/>
  <c r="N19" i="6"/>
  <c r="O19" i="6"/>
  <c r="P19" i="6"/>
  <c r="Q19" i="6"/>
  <c r="F19" i="6"/>
  <c r="G19" i="6"/>
  <c r="H19" i="6"/>
  <c r="I19" i="6"/>
  <c r="L20" i="6"/>
  <c r="M20" i="6"/>
  <c r="N20" i="6"/>
  <c r="O20" i="6"/>
  <c r="P20" i="6"/>
  <c r="Q20" i="6"/>
  <c r="F20" i="6"/>
  <c r="G20" i="6"/>
  <c r="H20" i="6"/>
  <c r="I20" i="6"/>
  <c r="J29" i="6"/>
  <c r="K29" i="6"/>
  <c r="L29" i="6"/>
  <c r="M29" i="6"/>
  <c r="N29" i="6"/>
  <c r="O29" i="6"/>
  <c r="P29" i="6"/>
  <c r="Q29" i="6"/>
  <c r="F29" i="6"/>
  <c r="G29" i="6"/>
  <c r="H29" i="6"/>
  <c r="I29" i="6"/>
  <c r="J30" i="6"/>
  <c r="K30" i="6"/>
  <c r="L30" i="6"/>
  <c r="M30" i="6"/>
  <c r="N30" i="6"/>
  <c r="O30" i="6"/>
  <c r="P30" i="6"/>
  <c r="Q30" i="6"/>
  <c r="F30" i="6"/>
  <c r="G30" i="6"/>
  <c r="H30" i="6"/>
  <c r="I30" i="6"/>
  <c r="J31" i="6"/>
  <c r="K31" i="6"/>
  <c r="L31" i="6"/>
  <c r="M31" i="6"/>
  <c r="N31" i="6"/>
  <c r="O31" i="6"/>
  <c r="P31" i="6"/>
  <c r="Q31" i="6"/>
  <c r="F31" i="6"/>
  <c r="G31" i="6"/>
  <c r="H31" i="6"/>
  <c r="I31" i="6"/>
  <c r="J37" i="6"/>
  <c r="K37" i="6"/>
  <c r="L37" i="6"/>
  <c r="M37" i="6"/>
  <c r="N37" i="6"/>
  <c r="O37" i="6"/>
  <c r="P37" i="6"/>
  <c r="Q37" i="6"/>
  <c r="F37" i="6"/>
  <c r="R37" i="6" s="1"/>
  <c r="G37" i="6"/>
  <c r="H37" i="6"/>
  <c r="I37" i="6"/>
  <c r="J40" i="6"/>
  <c r="K40" i="6"/>
  <c r="L40" i="6"/>
  <c r="M40" i="6"/>
  <c r="N40" i="6"/>
  <c r="O40" i="6"/>
  <c r="P40" i="6"/>
  <c r="Q40" i="6"/>
  <c r="F40" i="6"/>
  <c r="G40" i="6"/>
  <c r="H40" i="6"/>
  <c r="I40" i="6"/>
  <c r="J41" i="6"/>
  <c r="K41" i="6"/>
  <c r="L41" i="6"/>
  <c r="M41" i="6"/>
  <c r="N41" i="6"/>
  <c r="O41" i="6"/>
  <c r="P41" i="6"/>
  <c r="Q41" i="6"/>
  <c r="F41" i="6"/>
  <c r="G41" i="6"/>
  <c r="H41" i="6"/>
  <c r="I41" i="6"/>
  <c r="J42" i="6"/>
  <c r="K42" i="6"/>
  <c r="L42" i="6"/>
  <c r="M42" i="6"/>
  <c r="N42" i="6"/>
  <c r="O42" i="6"/>
  <c r="P42" i="6"/>
  <c r="Q42" i="6"/>
  <c r="F42" i="6"/>
  <c r="G42" i="6"/>
  <c r="H42" i="6"/>
  <c r="I42" i="6"/>
  <c r="J48" i="6"/>
  <c r="K48" i="6"/>
  <c r="L48" i="6"/>
  <c r="M48" i="6"/>
  <c r="N48" i="6"/>
  <c r="O48" i="6"/>
  <c r="P48" i="6"/>
  <c r="Q48" i="6"/>
  <c r="F48" i="6"/>
  <c r="R48" i="6" s="1"/>
  <c r="G48" i="6"/>
  <c r="H48" i="6"/>
  <c r="I48" i="6"/>
  <c r="J51" i="6"/>
  <c r="K51" i="6"/>
  <c r="L51" i="6"/>
  <c r="M51" i="6"/>
  <c r="N51" i="6"/>
  <c r="O51" i="6"/>
  <c r="P51" i="6"/>
  <c r="Q51" i="6"/>
  <c r="F51" i="6"/>
  <c r="G51" i="6"/>
  <c r="H51" i="6"/>
  <c r="I51" i="6"/>
  <c r="J52" i="6"/>
  <c r="K52" i="6"/>
  <c r="L52" i="6"/>
  <c r="M52" i="6"/>
  <c r="N52" i="6"/>
  <c r="O52" i="6"/>
  <c r="P52" i="6"/>
  <c r="Q52" i="6"/>
  <c r="F52" i="6"/>
  <c r="G52" i="6"/>
  <c r="H52" i="6"/>
  <c r="I52" i="6"/>
  <c r="J53" i="6"/>
  <c r="K53" i="6"/>
  <c r="L53" i="6"/>
  <c r="M53" i="6"/>
  <c r="N53" i="6"/>
  <c r="O53" i="6"/>
  <c r="P53" i="6"/>
  <c r="Q53" i="6"/>
  <c r="F53" i="6"/>
  <c r="G53" i="6"/>
  <c r="H53" i="6"/>
  <c r="I53" i="6"/>
  <c r="J61" i="6"/>
  <c r="K61" i="6"/>
  <c r="L61" i="6"/>
  <c r="M61" i="6"/>
  <c r="N61" i="6"/>
  <c r="O61" i="6"/>
  <c r="P61" i="6"/>
  <c r="Q61" i="6"/>
  <c r="F61" i="6"/>
  <c r="R61" i="6" s="1"/>
  <c r="G61" i="6"/>
  <c r="H61" i="6"/>
  <c r="I61" i="6"/>
  <c r="K64" i="6"/>
  <c r="L64" i="6"/>
  <c r="M64" i="6"/>
  <c r="N64" i="6"/>
  <c r="O64" i="6"/>
  <c r="P64" i="6"/>
  <c r="Q64" i="6"/>
  <c r="F64" i="6"/>
  <c r="G64" i="6"/>
  <c r="H64" i="6"/>
  <c r="I64" i="6"/>
  <c r="J65" i="6"/>
  <c r="K65" i="6"/>
  <c r="L65" i="6"/>
  <c r="M65" i="6"/>
  <c r="N65" i="6"/>
  <c r="O65" i="6"/>
  <c r="P65" i="6"/>
  <c r="Q65" i="6"/>
  <c r="F65" i="6"/>
  <c r="G65" i="6"/>
  <c r="H65" i="6"/>
  <c r="I65" i="6"/>
  <c r="J66" i="6"/>
  <c r="K66" i="6"/>
  <c r="L66" i="6"/>
  <c r="M66" i="6"/>
  <c r="N66" i="6"/>
  <c r="O66" i="6"/>
  <c r="P66" i="6"/>
  <c r="Q66" i="6"/>
  <c r="F66" i="6"/>
  <c r="G66" i="6"/>
  <c r="H66" i="6"/>
  <c r="I66" i="6"/>
  <c r="J72" i="6"/>
  <c r="K72" i="6"/>
  <c r="L72" i="6"/>
  <c r="M72" i="6"/>
  <c r="N72" i="6"/>
  <c r="O72" i="6"/>
  <c r="P72" i="6"/>
  <c r="F72" i="6"/>
  <c r="G72" i="6"/>
  <c r="H72" i="6"/>
  <c r="I72" i="6"/>
  <c r="K75" i="6"/>
  <c r="L75" i="6"/>
  <c r="M75" i="6"/>
  <c r="N75" i="6"/>
  <c r="O75" i="6"/>
  <c r="P75" i="6"/>
  <c r="Q75" i="6"/>
  <c r="F75" i="6"/>
  <c r="G75" i="6"/>
  <c r="H75" i="6"/>
  <c r="I75" i="6"/>
  <c r="K76" i="6"/>
  <c r="L76" i="6"/>
  <c r="M76" i="6"/>
  <c r="N76" i="6"/>
  <c r="O76" i="6"/>
  <c r="P76" i="6"/>
  <c r="Q76" i="6"/>
  <c r="F76" i="6"/>
  <c r="G76" i="6"/>
  <c r="H76" i="6"/>
  <c r="I76" i="6"/>
  <c r="K77" i="6"/>
  <c r="L77" i="6"/>
  <c r="M77" i="6"/>
  <c r="N77" i="6"/>
  <c r="O77" i="6"/>
  <c r="P77" i="6"/>
  <c r="Q77" i="6"/>
  <c r="F77" i="6"/>
  <c r="G77" i="6"/>
  <c r="H77" i="6"/>
  <c r="I77" i="6"/>
  <c r="J83" i="6"/>
  <c r="K83" i="6"/>
  <c r="L83" i="6"/>
  <c r="M83" i="6"/>
  <c r="N83" i="6"/>
  <c r="O83" i="6"/>
  <c r="P83" i="6"/>
  <c r="Q83" i="6"/>
  <c r="F83" i="6"/>
  <c r="G83" i="6"/>
  <c r="H83" i="6"/>
  <c r="I83" i="6"/>
  <c r="J86" i="6"/>
  <c r="K86" i="6"/>
  <c r="L86" i="6"/>
  <c r="M86" i="6"/>
  <c r="N86" i="6"/>
  <c r="O86" i="6"/>
  <c r="P86" i="6"/>
  <c r="Q86" i="6"/>
  <c r="F86" i="6"/>
  <c r="G86" i="6"/>
  <c r="H86" i="6"/>
  <c r="I86" i="6"/>
  <c r="J87" i="6"/>
  <c r="K87" i="6"/>
  <c r="L87" i="6"/>
  <c r="M87" i="6"/>
  <c r="N87" i="6"/>
  <c r="O87" i="6"/>
  <c r="P87" i="6"/>
  <c r="Q87" i="6"/>
  <c r="F87" i="6"/>
  <c r="G87" i="6"/>
  <c r="H87" i="6"/>
  <c r="I87" i="6"/>
  <c r="J88" i="6"/>
  <c r="K88" i="6"/>
  <c r="L88" i="6"/>
  <c r="M88" i="6"/>
  <c r="N88" i="6"/>
  <c r="O88" i="6"/>
  <c r="P88" i="6"/>
  <c r="Q88" i="6"/>
  <c r="F88" i="6"/>
  <c r="G88" i="6"/>
  <c r="H88" i="6"/>
  <c r="I88" i="6"/>
  <c r="M94" i="6"/>
  <c r="N94" i="6"/>
  <c r="O94" i="6"/>
  <c r="P94" i="6"/>
  <c r="Q94" i="6"/>
  <c r="F94" i="6"/>
  <c r="R94" i="6" s="1"/>
  <c r="G94" i="6"/>
  <c r="H94" i="6"/>
  <c r="I94" i="6"/>
  <c r="M97" i="6"/>
  <c r="N97" i="6"/>
  <c r="O97" i="6"/>
  <c r="P97" i="6"/>
  <c r="Q97" i="6"/>
  <c r="F97" i="6"/>
  <c r="G97" i="6"/>
  <c r="H97" i="6"/>
  <c r="I97" i="6"/>
  <c r="M98" i="6"/>
  <c r="N98" i="6"/>
  <c r="O98" i="6"/>
  <c r="P98" i="6"/>
  <c r="Q98" i="6"/>
  <c r="F98" i="6"/>
  <c r="G98" i="6"/>
  <c r="H98" i="6"/>
  <c r="I98" i="6"/>
  <c r="M99" i="6"/>
  <c r="N99" i="6"/>
  <c r="O99" i="6"/>
  <c r="P99" i="6"/>
  <c r="Q99" i="6"/>
  <c r="F99" i="6"/>
  <c r="G99" i="6"/>
  <c r="H99" i="6"/>
  <c r="I99" i="6"/>
  <c r="J105" i="6"/>
  <c r="K105" i="6"/>
  <c r="L105" i="6"/>
  <c r="M105" i="6"/>
  <c r="N105" i="6"/>
  <c r="O105" i="6"/>
  <c r="P105" i="6"/>
  <c r="Q105" i="6"/>
  <c r="F105" i="6"/>
  <c r="G105" i="6"/>
  <c r="H105" i="6"/>
  <c r="I105" i="6"/>
  <c r="J108" i="6"/>
  <c r="K108" i="6"/>
  <c r="L108" i="6"/>
  <c r="M108" i="6"/>
  <c r="N108" i="6"/>
  <c r="O108" i="6"/>
  <c r="P108" i="6"/>
  <c r="Q108" i="6"/>
  <c r="F108" i="6"/>
  <c r="G108" i="6"/>
  <c r="H108" i="6"/>
  <c r="I108" i="6"/>
  <c r="J109" i="6"/>
  <c r="K109" i="6"/>
  <c r="L109" i="6"/>
  <c r="M109" i="6"/>
  <c r="N109" i="6"/>
  <c r="O109" i="6"/>
  <c r="P109" i="6"/>
  <c r="Q109" i="6"/>
  <c r="F109" i="6"/>
  <c r="G109" i="6"/>
  <c r="H109" i="6"/>
  <c r="I109" i="6"/>
  <c r="J110" i="6"/>
  <c r="K110" i="6"/>
  <c r="L110" i="6"/>
  <c r="M110" i="6"/>
  <c r="N110" i="6"/>
  <c r="O110" i="6"/>
  <c r="P110" i="6"/>
  <c r="Q110" i="6"/>
  <c r="F110" i="6"/>
  <c r="G110" i="6"/>
  <c r="H110" i="6"/>
  <c r="I110" i="6"/>
  <c r="J118" i="6"/>
  <c r="K118" i="6"/>
  <c r="L118" i="6"/>
  <c r="M118" i="6"/>
  <c r="N118" i="6"/>
  <c r="O118" i="6"/>
  <c r="P118" i="6"/>
  <c r="Q118" i="6"/>
  <c r="F118" i="6"/>
  <c r="G118" i="6"/>
  <c r="H118" i="6"/>
  <c r="I118" i="6"/>
  <c r="J121" i="6"/>
  <c r="K121" i="6"/>
  <c r="L121" i="6"/>
  <c r="M121" i="6"/>
  <c r="N121" i="6"/>
  <c r="O121" i="6"/>
  <c r="P121" i="6"/>
  <c r="Q121" i="6"/>
  <c r="F121" i="6"/>
  <c r="G121" i="6"/>
  <c r="H121" i="6"/>
  <c r="I121" i="6"/>
  <c r="J122" i="6"/>
  <c r="K122" i="6"/>
  <c r="L122" i="6"/>
  <c r="M122" i="6"/>
  <c r="N122" i="6"/>
  <c r="O122" i="6"/>
  <c r="P122" i="6"/>
  <c r="Q122" i="6"/>
  <c r="F122" i="6"/>
  <c r="G122" i="6"/>
  <c r="H122" i="6"/>
  <c r="I122" i="6"/>
  <c r="J123" i="6"/>
  <c r="K123" i="6"/>
  <c r="L123" i="6"/>
  <c r="M123" i="6"/>
  <c r="N123" i="6"/>
  <c r="O123" i="6"/>
  <c r="P123" i="6"/>
  <c r="Q123" i="6"/>
  <c r="F123" i="6"/>
  <c r="G123" i="6"/>
  <c r="H123" i="6"/>
  <c r="I123" i="6"/>
  <c r="J129" i="6"/>
  <c r="K129" i="6"/>
  <c r="L129" i="6"/>
  <c r="M129" i="6"/>
  <c r="N129" i="6"/>
  <c r="O129" i="6"/>
  <c r="P129" i="6"/>
  <c r="Q129" i="6"/>
  <c r="F129" i="6"/>
  <c r="G129" i="6"/>
  <c r="H129" i="6"/>
  <c r="I129" i="6"/>
  <c r="J132" i="6"/>
  <c r="K132" i="6"/>
  <c r="L132" i="6"/>
  <c r="M132" i="6"/>
  <c r="N132" i="6"/>
  <c r="O132" i="6"/>
  <c r="P132" i="6"/>
  <c r="Q132" i="6"/>
  <c r="F132" i="6"/>
  <c r="G132" i="6"/>
  <c r="H132" i="6"/>
  <c r="I132" i="6"/>
  <c r="J133" i="6"/>
  <c r="K133" i="6"/>
  <c r="L133" i="6"/>
  <c r="M133" i="6"/>
  <c r="N133" i="6"/>
  <c r="O133" i="6"/>
  <c r="P133" i="6"/>
  <c r="Q133" i="6"/>
  <c r="F133" i="6"/>
  <c r="G133" i="6"/>
  <c r="H133" i="6"/>
  <c r="I133" i="6"/>
  <c r="J134" i="6"/>
  <c r="K134" i="6"/>
  <c r="L134" i="6"/>
  <c r="M134" i="6"/>
  <c r="N134" i="6"/>
  <c r="O134" i="6"/>
  <c r="P134" i="6"/>
  <c r="Q134" i="6"/>
  <c r="F134" i="6"/>
  <c r="G134" i="6"/>
  <c r="H134" i="6"/>
  <c r="I134" i="6"/>
  <c r="J151" i="6"/>
  <c r="K151" i="6"/>
  <c r="L151" i="6"/>
  <c r="M151" i="6"/>
  <c r="N151" i="6"/>
  <c r="O151" i="6"/>
  <c r="P151" i="6"/>
  <c r="Q151" i="6"/>
  <c r="F151" i="6"/>
  <c r="G151" i="6"/>
  <c r="H151" i="6"/>
  <c r="I151" i="6"/>
  <c r="J154" i="6"/>
  <c r="K154" i="6"/>
  <c r="L154" i="6"/>
  <c r="M154" i="6"/>
  <c r="N154" i="6"/>
  <c r="O154" i="6"/>
  <c r="P154" i="6"/>
  <c r="Q154" i="6"/>
  <c r="F154" i="6"/>
  <c r="G154" i="6"/>
  <c r="H154" i="6"/>
  <c r="I154" i="6"/>
  <c r="J155" i="6"/>
  <c r="K155" i="6"/>
  <c r="L155" i="6"/>
  <c r="M155" i="6"/>
  <c r="N155" i="6"/>
  <c r="O155" i="6"/>
  <c r="P155" i="6"/>
  <c r="Q155" i="6"/>
  <c r="F155" i="6"/>
  <c r="G155" i="6"/>
  <c r="H155" i="6"/>
  <c r="I155" i="6"/>
  <c r="J156" i="6"/>
  <c r="K156" i="6"/>
  <c r="L156" i="6"/>
  <c r="M156" i="6"/>
  <c r="N156" i="6"/>
  <c r="O156" i="6"/>
  <c r="P156" i="6"/>
  <c r="Q156" i="6"/>
  <c r="F156" i="6"/>
  <c r="G156" i="6"/>
  <c r="H156" i="6"/>
  <c r="I156" i="6"/>
  <c r="J175" i="6"/>
  <c r="K175" i="6"/>
  <c r="L175" i="6"/>
  <c r="M175" i="6"/>
  <c r="N175" i="6"/>
  <c r="O175" i="6"/>
  <c r="P175" i="6"/>
  <c r="Q175" i="6"/>
  <c r="F175" i="6"/>
  <c r="G175" i="6"/>
  <c r="H175" i="6"/>
  <c r="I175" i="6"/>
  <c r="J178" i="6"/>
  <c r="K178" i="6"/>
  <c r="L178" i="6"/>
  <c r="M178" i="6"/>
  <c r="N178" i="6"/>
  <c r="O178" i="6"/>
  <c r="P178" i="6"/>
  <c r="Q178" i="6"/>
  <c r="F178" i="6"/>
  <c r="G178" i="6"/>
  <c r="H178" i="6"/>
  <c r="I178" i="6"/>
  <c r="J179" i="6"/>
  <c r="K179" i="6"/>
  <c r="L179" i="6"/>
  <c r="M179" i="6"/>
  <c r="N179" i="6"/>
  <c r="O179" i="6"/>
  <c r="P179" i="6"/>
  <c r="Q179" i="6"/>
  <c r="F179" i="6"/>
  <c r="G179" i="6"/>
  <c r="H179" i="6"/>
  <c r="I179" i="6"/>
  <c r="J180" i="6"/>
  <c r="K180" i="6"/>
  <c r="L180" i="6"/>
  <c r="M180" i="6"/>
  <c r="N180" i="6"/>
  <c r="O180" i="6"/>
  <c r="P180" i="6"/>
  <c r="Q180" i="6"/>
  <c r="F180" i="6"/>
  <c r="G180" i="6"/>
  <c r="H180" i="6"/>
  <c r="I180" i="6"/>
  <c r="J186" i="6"/>
  <c r="J190" i="6" s="1"/>
  <c r="K186" i="6"/>
  <c r="K190" i="6" s="1"/>
  <c r="L186" i="6"/>
  <c r="L190" i="6" s="1"/>
  <c r="M186" i="6"/>
  <c r="N186" i="6"/>
  <c r="N189" i="6" s="1"/>
  <c r="O186" i="6"/>
  <c r="O189" i="6" s="1"/>
  <c r="P186" i="6"/>
  <c r="P190" i="6" s="1"/>
  <c r="Q186" i="6"/>
  <c r="Q190" i="6" s="1"/>
  <c r="F186" i="6"/>
  <c r="G186" i="6"/>
  <c r="G190" i="6" s="1"/>
  <c r="H186" i="6"/>
  <c r="H190" i="6" s="1"/>
  <c r="I186" i="6"/>
  <c r="I190" i="6" s="1"/>
  <c r="J208" i="6"/>
  <c r="K208" i="6"/>
  <c r="L208" i="6"/>
  <c r="M208" i="6"/>
  <c r="N208" i="6"/>
  <c r="O208" i="6"/>
  <c r="P208" i="6"/>
  <c r="Q208" i="6"/>
  <c r="F208" i="6"/>
  <c r="G208" i="6"/>
  <c r="H208" i="6"/>
  <c r="I208" i="6"/>
  <c r="K211" i="6"/>
  <c r="L211" i="6"/>
  <c r="M211" i="6"/>
  <c r="N211" i="6"/>
  <c r="O211" i="6"/>
  <c r="P211" i="6"/>
  <c r="Q211" i="6"/>
  <c r="F211" i="6"/>
  <c r="G211" i="6"/>
  <c r="H211" i="6"/>
  <c r="I211" i="6"/>
  <c r="J212" i="6"/>
  <c r="K212" i="6"/>
  <c r="L212" i="6"/>
  <c r="M212" i="6"/>
  <c r="N212" i="6"/>
  <c r="O212" i="6"/>
  <c r="P212" i="6"/>
  <c r="Q212" i="6"/>
  <c r="F212" i="6"/>
  <c r="G212" i="6"/>
  <c r="H212" i="6"/>
  <c r="I212" i="6"/>
  <c r="J213" i="6"/>
  <c r="K213" i="6"/>
  <c r="L213" i="6"/>
  <c r="M213" i="6"/>
  <c r="N213" i="6"/>
  <c r="O213" i="6"/>
  <c r="P213" i="6"/>
  <c r="Q213" i="6"/>
  <c r="F213" i="6"/>
  <c r="G213" i="6"/>
  <c r="H213" i="6"/>
  <c r="I213" i="6"/>
  <c r="J219" i="6"/>
  <c r="K219" i="6"/>
  <c r="L219" i="6"/>
  <c r="M219" i="6"/>
  <c r="N219" i="6"/>
  <c r="O219" i="6"/>
  <c r="P219" i="6"/>
  <c r="Q219" i="6"/>
  <c r="F219" i="6"/>
  <c r="G219" i="6"/>
  <c r="H219" i="6"/>
  <c r="I219" i="6"/>
  <c r="J222" i="6"/>
  <c r="K222" i="6"/>
  <c r="L222" i="6"/>
  <c r="M222" i="6"/>
  <c r="N222" i="6"/>
  <c r="O222" i="6"/>
  <c r="P222" i="6"/>
  <c r="Q222" i="6"/>
  <c r="F222" i="6"/>
  <c r="G222" i="6"/>
  <c r="H222" i="6"/>
  <c r="I222" i="6"/>
  <c r="J223" i="6"/>
  <c r="K223" i="6"/>
  <c r="L223" i="6"/>
  <c r="M223" i="6"/>
  <c r="N223" i="6"/>
  <c r="O223" i="6"/>
  <c r="P223" i="6"/>
  <c r="Q223" i="6"/>
  <c r="F223" i="6"/>
  <c r="G223" i="6"/>
  <c r="H223" i="6"/>
  <c r="I223" i="6"/>
  <c r="J224" i="6"/>
  <c r="K224" i="6"/>
  <c r="L224" i="6"/>
  <c r="M224" i="6"/>
  <c r="N224" i="6"/>
  <c r="O224" i="6"/>
  <c r="P224" i="6"/>
  <c r="Q224" i="6"/>
  <c r="F224" i="6"/>
  <c r="G224" i="6"/>
  <c r="H224" i="6"/>
  <c r="I224" i="6"/>
  <c r="J232" i="6"/>
  <c r="K232" i="6"/>
  <c r="L232" i="6"/>
  <c r="M232" i="6"/>
  <c r="N232" i="6"/>
  <c r="O232" i="6"/>
  <c r="P232" i="6"/>
  <c r="Q232" i="6"/>
  <c r="F232" i="6"/>
  <c r="G232" i="6"/>
  <c r="H232" i="6"/>
  <c r="I232" i="6"/>
  <c r="J235" i="6"/>
  <c r="K235" i="6"/>
  <c r="L235" i="6"/>
  <c r="M235" i="6"/>
  <c r="N235" i="6"/>
  <c r="O235" i="6"/>
  <c r="P235" i="6"/>
  <c r="Q235" i="6"/>
  <c r="F235" i="6"/>
  <c r="G235" i="6"/>
  <c r="H235" i="6"/>
  <c r="I235" i="6"/>
  <c r="J236" i="6"/>
  <c r="K236" i="6"/>
  <c r="L236" i="6"/>
  <c r="M236" i="6"/>
  <c r="N236" i="6"/>
  <c r="O236" i="6"/>
  <c r="P236" i="6"/>
  <c r="Q236" i="6"/>
  <c r="F236" i="6"/>
  <c r="G236" i="6"/>
  <c r="H236" i="6"/>
  <c r="I236" i="6"/>
  <c r="J237" i="6"/>
  <c r="K237" i="6"/>
  <c r="L237" i="6"/>
  <c r="M237" i="6"/>
  <c r="N237" i="6"/>
  <c r="O237" i="6"/>
  <c r="P237" i="6"/>
  <c r="Q237" i="6"/>
  <c r="F237" i="6"/>
  <c r="G237" i="6"/>
  <c r="H237" i="6"/>
  <c r="I237" i="6"/>
  <c r="J254" i="6"/>
  <c r="K254" i="6"/>
  <c r="L254" i="6"/>
  <c r="M254" i="6"/>
  <c r="N254" i="6"/>
  <c r="O254" i="6"/>
  <c r="P254" i="6"/>
  <c r="Q254" i="6"/>
  <c r="F254" i="6"/>
  <c r="G254" i="6"/>
  <c r="H254" i="6"/>
  <c r="I254" i="6"/>
  <c r="J257" i="6"/>
  <c r="K257" i="6"/>
  <c r="L257" i="6"/>
  <c r="M257" i="6"/>
  <c r="N257" i="6"/>
  <c r="O257" i="6"/>
  <c r="P257" i="6"/>
  <c r="Q257" i="6"/>
  <c r="F257" i="6"/>
  <c r="G257" i="6"/>
  <c r="H257" i="6"/>
  <c r="I257" i="6"/>
  <c r="J258" i="6"/>
  <c r="K258" i="6"/>
  <c r="L258" i="6"/>
  <c r="M258" i="6"/>
  <c r="N258" i="6"/>
  <c r="O258" i="6"/>
  <c r="P258" i="6"/>
  <c r="Q258" i="6"/>
  <c r="F258" i="6"/>
  <c r="G258" i="6"/>
  <c r="H258" i="6"/>
  <c r="I258" i="6"/>
  <c r="J259" i="6"/>
  <c r="K259" i="6"/>
  <c r="L259" i="6"/>
  <c r="M259" i="6"/>
  <c r="N259" i="6"/>
  <c r="O259" i="6"/>
  <c r="P259" i="6"/>
  <c r="Q259" i="6"/>
  <c r="F259" i="6"/>
  <c r="G259" i="6"/>
  <c r="H259" i="6"/>
  <c r="I259" i="6"/>
  <c r="J265" i="6"/>
  <c r="K265" i="6"/>
  <c r="L265" i="6"/>
  <c r="M265" i="6"/>
  <c r="N265" i="6"/>
  <c r="O265" i="6"/>
  <c r="P265" i="6"/>
  <c r="Q265" i="6"/>
  <c r="F265" i="6"/>
  <c r="G265" i="6"/>
  <c r="H265" i="6"/>
  <c r="I265" i="6"/>
  <c r="J268" i="6"/>
  <c r="K268" i="6"/>
  <c r="L268" i="6"/>
  <c r="M268" i="6"/>
  <c r="N268" i="6"/>
  <c r="O268" i="6"/>
  <c r="P268" i="6"/>
  <c r="Q268" i="6"/>
  <c r="F268" i="6"/>
  <c r="G268" i="6"/>
  <c r="H268" i="6"/>
  <c r="I268" i="6"/>
  <c r="J269" i="6"/>
  <c r="K269" i="6"/>
  <c r="L269" i="6"/>
  <c r="M269" i="6"/>
  <c r="N269" i="6"/>
  <c r="O269" i="6"/>
  <c r="P269" i="6"/>
  <c r="Q269" i="6"/>
  <c r="F269" i="6"/>
  <c r="G269" i="6"/>
  <c r="H269" i="6"/>
  <c r="I269" i="6"/>
  <c r="J270" i="6"/>
  <c r="K270" i="6"/>
  <c r="L270" i="6"/>
  <c r="M270" i="6"/>
  <c r="N270" i="6"/>
  <c r="O270" i="6"/>
  <c r="P270" i="6"/>
  <c r="Q270" i="6"/>
  <c r="F270" i="6"/>
  <c r="G270" i="6"/>
  <c r="H270" i="6"/>
  <c r="I270" i="6"/>
  <c r="J289" i="6"/>
  <c r="K289" i="6"/>
  <c r="L289" i="6"/>
  <c r="M289" i="6"/>
  <c r="N289" i="6"/>
  <c r="O289" i="6"/>
  <c r="P289" i="6"/>
  <c r="Q289" i="6"/>
  <c r="F289" i="6"/>
  <c r="G289" i="6"/>
  <c r="H289" i="6"/>
  <c r="I289" i="6"/>
  <c r="J292" i="6"/>
  <c r="K292" i="6"/>
  <c r="L292" i="6"/>
  <c r="M292" i="6"/>
  <c r="N292" i="6"/>
  <c r="O292" i="6"/>
  <c r="P292" i="6"/>
  <c r="Q292" i="6"/>
  <c r="F292" i="6"/>
  <c r="G292" i="6"/>
  <c r="H292" i="6"/>
  <c r="I292" i="6"/>
  <c r="J293" i="6"/>
  <c r="K293" i="6"/>
  <c r="L293" i="6"/>
  <c r="M293" i="6"/>
  <c r="N293" i="6"/>
  <c r="O293" i="6"/>
  <c r="P293" i="6"/>
  <c r="Q293" i="6"/>
  <c r="F293" i="6"/>
  <c r="G293" i="6"/>
  <c r="H293" i="6"/>
  <c r="I293" i="6"/>
  <c r="J294" i="6"/>
  <c r="K294" i="6"/>
  <c r="L294" i="6"/>
  <c r="M294" i="6"/>
  <c r="N294" i="6"/>
  <c r="O294" i="6"/>
  <c r="P294" i="6"/>
  <c r="Q294" i="6"/>
  <c r="F294" i="6"/>
  <c r="G294" i="6"/>
  <c r="H294" i="6"/>
  <c r="I294" i="6"/>
  <c r="J322" i="6"/>
  <c r="K322" i="6"/>
  <c r="L322" i="6"/>
  <c r="M322" i="6"/>
  <c r="N322" i="6"/>
  <c r="O322" i="6"/>
  <c r="P322" i="6"/>
  <c r="Q322" i="6"/>
  <c r="F322" i="6"/>
  <c r="G322" i="6"/>
  <c r="H322" i="6"/>
  <c r="I322" i="6"/>
  <c r="J325" i="6"/>
  <c r="K325" i="6"/>
  <c r="L325" i="6"/>
  <c r="M325" i="6"/>
  <c r="N325" i="6"/>
  <c r="O325" i="6"/>
  <c r="P325" i="6"/>
  <c r="Q325" i="6"/>
  <c r="F325" i="6"/>
  <c r="G325" i="6"/>
  <c r="H325" i="6"/>
  <c r="I325" i="6"/>
  <c r="J326" i="6"/>
  <c r="K326" i="6"/>
  <c r="L326" i="6"/>
  <c r="M326" i="6"/>
  <c r="N326" i="6"/>
  <c r="O326" i="6"/>
  <c r="P326" i="6"/>
  <c r="Q326" i="6"/>
  <c r="F326" i="6"/>
  <c r="G326" i="6"/>
  <c r="H326" i="6"/>
  <c r="I326" i="6"/>
  <c r="J327" i="6"/>
  <c r="K327" i="6"/>
  <c r="L327" i="6"/>
  <c r="M327" i="6"/>
  <c r="N327" i="6"/>
  <c r="O327" i="6"/>
  <c r="P327" i="6"/>
  <c r="Q327" i="6"/>
  <c r="F327" i="6"/>
  <c r="G327" i="6"/>
  <c r="H327" i="6"/>
  <c r="I327" i="6"/>
  <c r="J333" i="6"/>
  <c r="K333" i="6"/>
  <c r="L333" i="6"/>
  <c r="M333" i="6"/>
  <c r="N333" i="6"/>
  <c r="O333" i="6"/>
  <c r="P333" i="6"/>
  <c r="Q333" i="6"/>
  <c r="F333" i="6"/>
  <c r="G333" i="6"/>
  <c r="H333" i="6"/>
  <c r="I333" i="6"/>
  <c r="J336" i="6"/>
  <c r="K336" i="6"/>
  <c r="L336" i="6"/>
  <c r="M336" i="6"/>
  <c r="N336" i="6"/>
  <c r="O336" i="6"/>
  <c r="P336" i="6"/>
  <c r="Q336" i="6"/>
  <c r="F336" i="6"/>
  <c r="G336" i="6"/>
  <c r="H336" i="6"/>
  <c r="I336" i="6"/>
  <c r="J337" i="6"/>
  <c r="K337" i="6"/>
  <c r="L337" i="6"/>
  <c r="M337" i="6"/>
  <c r="N337" i="6"/>
  <c r="O337" i="6"/>
  <c r="P337" i="6"/>
  <c r="Q337" i="6"/>
  <c r="F337" i="6"/>
  <c r="G337" i="6"/>
  <c r="H337" i="6"/>
  <c r="I337" i="6"/>
  <c r="J338" i="6"/>
  <c r="K338" i="6"/>
  <c r="L338" i="6"/>
  <c r="M338" i="6"/>
  <c r="N338" i="6"/>
  <c r="O338" i="6"/>
  <c r="P338" i="6"/>
  <c r="Q338" i="6"/>
  <c r="F338" i="6"/>
  <c r="G338" i="6"/>
  <c r="H338" i="6"/>
  <c r="I338" i="6"/>
  <c r="M189" i="6"/>
  <c r="R167" i="6" l="1"/>
  <c r="R143" i="6"/>
  <c r="R76" i="6"/>
  <c r="R53" i="6"/>
  <c r="R52" i="6"/>
  <c r="R51" i="6"/>
  <c r="R42" i="6"/>
  <c r="R41" i="6"/>
  <c r="R40" i="6"/>
  <c r="R31" i="6"/>
  <c r="R30" i="6"/>
  <c r="R29" i="6"/>
  <c r="R20" i="6"/>
  <c r="R18" i="6"/>
  <c r="R144" i="6"/>
  <c r="R145" i="6"/>
  <c r="R162" i="6"/>
  <c r="R243" i="6"/>
  <c r="R208" i="6"/>
  <c r="F190" i="6"/>
  <c r="R190" i="6" s="1"/>
  <c r="R186" i="6"/>
  <c r="R180" i="6"/>
  <c r="R179" i="6"/>
  <c r="R178" i="6"/>
  <c r="R175" i="6"/>
  <c r="R156" i="6"/>
  <c r="R155" i="6"/>
  <c r="R154" i="6"/>
  <c r="R151" i="6"/>
  <c r="R134" i="6"/>
  <c r="R133" i="6"/>
  <c r="R132" i="6"/>
  <c r="R129" i="6"/>
  <c r="R123" i="6"/>
  <c r="R122" i="6"/>
  <c r="R121" i="6"/>
  <c r="R118" i="6"/>
  <c r="R110" i="6"/>
  <c r="R109" i="6"/>
  <c r="R108" i="6"/>
  <c r="R105" i="6"/>
  <c r="R99" i="6"/>
  <c r="R88" i="6"/>
  <c r="R87" i="6"/>
  <c r="R86" i="6"/>
  <c r="R83" i="6"/>
  <c r="R77" i="6"/>
  <c r="R66" i="6"/>
  <c r="R65" i="6"/>
  <c r="R64" i="6"/>
  <c r="R50" i="6"/>
  <c r="R73" i="6"/>
  <c r="R140" i="6"/>
  <c r="R166" i="6"/>
  <c r="R292" i="6"/>
  <c r="R289" i="6"/>
  <c r="R270" i="6"/>
  <c r="R269" i="6"/>
  <c r="R268" i="6"/>
  <c r="R265" i="6"/>
  <c r="R259" i="6"/>
  <c r="R258" i="6"/>
  <c r="R257" i="6"/>
  <c r="R254" i="6"/>
  <c r="R232" i="6"/>
  <c r="R224" i="6"/>
  <c r="R223" i="6"/>
  <c r="R222" i="6"/>
  <c r="R219" i="6"/>
  <c r="R213" i="6"/>
  <c r="R212" i="6"/>
  <c r="R211" i="6"/>
  <c r="R98" i="6"/>
  <c r="R72" i="6"/>
  <c r="R19" i="6"/>
  <c r="R300" i="6"/>
  <c r="R303" i="6"/>
  <c r="R304" i="6"/>
  <c r="R305" i="6"/>
  <c r="R311" i="6"/>
  <c r="R314" i="6"/>
  <c r="R315" i="6"/>
  <c r="R316" i="6"/>
  <c r="R197" i="6"/>
  <c r="R200" i="6"/>
  <c r="R201" i="6"/>
  <c r="R202" i="6"/>
  <c r="R346" i="6"/>
  <c r="R349" i="6"/>
  <c r="R350" i="6"/>
  <c r="R351" i="6"/>
  <c r="R189" i="6"/>
  <c r="R338" i="6"/>
  <c r="R337" i="6"/>
  <c r="R336" i="6"/>
  <c r="R333" i="6"/>
  <c r="R327" i="6"/>
  <c r="R326" i="6"/>
  <c r="R325" i="6"/>
  <c r="R322" i="6"/>
  <c r="R294" i="6"/>
  <c r="R293" i="6"/>
  <c r="R97" i="6"/>
  <c r="R75" i="6"/>
  <c r="R27" i="6"/>
  <c r="R187" i="6"/>
  <c r="R165" i="6"/>
  <c r="R246" i="6"/>
  <c r="R247" i="6"/>
  <c r="R248" i="6"/>
  <c r="R276" i="6"/>
  <c r="R279" i="6"/>
  <c r="R280" i="6"/>
  <c r="R281" i="6"/>
  <c r="R26" i="6"/>
  <c r="R199" i="6"/>
  <c r="R348" i="6"/>
  <c r="R347" i="6"/>
  <c r="R334" i="6"/>
  <c r="R335" i="6"/>
  <c r="R323" i="6"/>
  <c r="R324" i="6"/>
  <c r="R312" i="6"/>
  <c r="R313" i="6"/>
  <c r="R301" i="6"/>
  <c r="R302" i="6"/>
  <c r="R290" i="6"/>
  <c r="R291" i="6"/>
  <c r="R277" i="6"/>
  <c r="R278" i="6"/>
  <c r="R266" i="6"/>
  <c r="R267" i="6"/>
  <c r="R255" i="6"/>
  <c r="R256" i="6"/>
  <c r="R244" i="6"/>
  <c r="R245" i="6"/>
  <c r="R220" i="6"/>
  <c r="R221" i="6"/>
  <c r="R209" i="6"/>
  <c r="R210" i="6"/>
  <c r="R198" i="6"/>
  <c r="R188" i="6"/>
  <c r="R176" i="6"/>
  <c r="R177" i="6"/>
  <c r="R163" i="6"/>
  <c r="R164" i="6"/>
  <c r="R153" i="6"/>
  <c r="R152" i="6"/>
  <c r="R141" i="6"/>
  <c r="R142" i="6"/>
  <c r="R130" i="6"/>
  <c r="R131" i="6"/>
  <c r="R119" i="6"/>
  <c r="R120" i="6"/>
  <c r="R106" i="6"/>
  <c r="R107" i="6"/>
  <c r="R96" i="6"/>
  <c r="R95" i="6"/>
  <c r="R85" i="6"/>
  <c r="R84" i="6"/>
  <c r="R74" i="6"/>
  <c r="R63" i="6"/>
  <c r="R62" i="6"/>
  <c r="R49" i="6"/>
  <c r="R38" i="6"/>
  <c r="R39" i="6"/>
  <c r="R28" i="6"/>
  <c r="R17" i="6"/>
  <c r="R16" i="6"/>
  <c r="R233" i="6"/>
  <c r="R237" i="6"/>
  <c r="R236" i="6"/>
  <c r="R235" i="6"/>
  <c r="R234" i="6"/>
  <c r="F249" i="6"/>
  <c r="I43" i="6"/>
  <c r="M111" i="6"/>
  <c r="M124" i="6"/>
  <c r="P181" i="6"/>
  <c r="L181" i="6"/>
  <c r="M339" i="6"/>
  <c r="M328" i="6"/>
  <c r="H306" i="6"/>
  <c r="K306" i="6"/>
  <c r="L282" i="6"/>
  <c r="J260" i="6"/>
  <c r="K249" i="6"/>
  <c r="M157" i="6"/>
  <c r="Q146" i="6"/>
  <c r="I67" i="6"/>
  <c r="Q43" i="6"/>
  <c r="M43" i="6"/>
  <c r="F43" i="6"/>
  <c r="Q54" i="6"/>
  <c r="M135" i="6"/>
  <c r="I225" i="6"/>
  <c r="Q238" i="6"/>
  <c r="G282" i="6"/>
  <c r="G168" i="6"/>
  <c r="O282" i="6"/>
  <c r="G352" i="6"/>
  <c r="I260" i="6"/>
  <c r="H43" i="6"/>
  <c r="H225" i="6"/>
  <c r="L225" i="6"/>
  <c r="M295" i="6"/>
  <c r="H168" i="6"/>
  <c r="P282" i="6"/>
  <c r="H282" i="6"/>
  <c r="G317" i="6"/>
  <c r="N352" i="6"/>
  <c r="F352" i="6"/>
  <c r="M306" i="6"/>
  <c r="L43" i="6"/>
  <c r="L192" i="6"/>
  <c r="M249" i="6"/>
  <c r="M238" i="6"/>
  <c r="O168" i="6"/>
  <c r="K78" i="6"/>
  <c r="F54" i="6"/>
  <c r="G43" i="6"/>
  <c r="O43" i="6"/>
  <c r="P78" i="6"/>
  <c r="K124" i="6"/>
  <c r="L260" i="6"/>
  <c r="N203" i="6"/>
  <c r="F203" i="6"/>
  <c r="P249" i="6"/>
  <c r="L249" i="6"/>
  <c r="M282" i="6"/>
  <c r="L306" i="6"/>
  <c r="Q352" i="6"/>
  <c r="M352" i="6"/>
  <c r="L295" i="6"/>
  <c r="F214" i="6"/>
  <c r="G203" i="6"/>
  <c r="K203" i="6"/>
  <c r="L146" i="6"/>
  <c r="M146" i="6"/>
  <c r="J135" i="6"/>
  <c r="F135" i="6"/>
  <c r="L111" i="6"/>
  <c r="H89" i="6"/>
  <c r="L89" i="6"/>
  <c r="K89" i="6"/>
  <c r="N89" i="6"/>
  <c r="J89" i="6"/>
  <c r="M89" i="6"/>
  <c r="L54" i="6"/>
  <c r="L352" i="6"/>
  <c r="I352" i="6"/>
  <c r="H352" i="6"/>
  <c r="J339" i="6"/>
  <c r="L339" i="6"/>
  <c r="L328" i="6"/>
  <c r="I328" i="6"/>
  <c r="Q328" i="6"/>
  <c r="J328" i="6"/>
  <c r="F328" i="6"/>
  <c r="M317" i="6"/>
  <c r="Q317" i="6"/>
  <c r="I317" i="6"/>
  <c r="L317" i="6"/>
  <c r="F317" i="6"/>
  <c r="O306" i="6"/>
  <c r="G306" i="6"/>
  <c r="Q282" i="6"/>
  <c r="I282" i="6"/>
  <c r="J282" i="6"/>
  <c r="F282" i="6"/>
  <c r="K271" i="6"/>
  <c r="M271" i="6"/>
  <c r="F271" i="6"/>
  <c r="M260" i="6"/>
  <c r="P260" i="6"/>
  <c r="H249" i="6"/>
  <c r="I238" i="6"/>
  <c r="H238" i="6"/>
  <c r="O238" i="6"/>
  <c r="K238" i="6"/>
  <c r="J238" i="6"/>
  <c r="F238" i="6"/>
  <c r="M225" i="6"/>
  <c r="H214" i="6"/>
  <c r="L214" i="6"/>
  <c r="J214" i="6"/>
  <c r="Q203" i="6"/>
  <c r="M203" i="6"/>
  <c r="L203" i="6"/>
  <c r="I203" i="6"/>
  <c r="H192" i="6"/>
  <c r="N192" i="6"/>
  <c r="I192" i="6"/>
  <c r="G192" i="6"/>
  <c r="K192" i="6"/>
  <c r="J192" i="6"/>
  <c r="M192" i="6"/>
  <c r="I181" i="6"/>
  <c r="Q181" i="6"/>
  <c r="M181" i="6"/>
  <c r="M168" i="6"/>
  <c r="L168" i="6"/>
  <c r="J168" i="6"/>
  <c r="O157" i="6"/>
  <c r="L157" i="6"/>
  <c r="I157" i="6"/>
  <c r="F157" i="6"/>
  <c r="I146" i="6"/>
  <c r="F146" i="6"/>
  <c r="O146" i="6"/>
  <c r="K146" i="6"/>
  <c r="I135" i="6"/>
  <c r="L135" i="6"/>
  <c r="Q111" i="6"/>
  <c r="F111" i="6"/>
  <c r="F100" i="6"/>
  <c r="O100" i="6"/>
  <c r="I100" i="6"/>
  <c r="M100" i="6"/>
  <c r="Q89" i="6"/>
  <c r="L78" i="6"/>
  <c r="G78" i="6"/>
  <c r="O78" i="6"/>
  <c r="N78" i="6"/>
  <c r="M78" i="6"/>
  <c r="M67" i="6"/>
  <c r="H67" i="6"/>
  <c r="L67" i="6"/>
  <c r="K54" i="6"/>
  <c r="M54" i="6"/>
  <c r="K352" i="6"/>
  <c r="K339" i="6"/>
  <c r="K328" i="6"/>
  <c r="K295" i="6"/>
  <c r="K282" i="6"/>
  <c r="K260" i="6"/>
  <c r="K225" i="6"/>
  <c r="K214" i="6"/>
  <c r="K181" i="6"/>
  <c r="K168" i="6"/>
  <c r="K157" i="6"/>
  <c r="K135" i="6"/>
  <c r="K111" i="6"/>
  <c r="K67" i="6"/>
  <c r="K43" i="6"/>
  <c r="K32" i="6"/>
  <c r="J352" i="6"/>
  <c r="J317" i="6"/>
  <c r="K317" i="6"/>
  <c r="P317" i="6"/>
  <c r="H317" i="6"/>
  <c r="J306" i="6"/>
  <c r="I306" i="6"/>
  <c r="F306" i="6"/>
  <c r="N306" i="6"/>
  <c r="J295" i="6"/>
  <c r="J271" i="6"/>
  <c r="L271" i="6"/>
  <c r="N260" i="6"/>
  <c r="J249" i="6"/>
  <c r="Q249" i="6"/>
  <c r="I249" i="6"/>
  <c r="G249" i="6"/>
  <c r="L238" i="6"/>
  <c r="J225" i="6"/>
  <c r="M214" i="6"/>
  <c r="J203" i="6"/>
  <c r="P203" i="6"/>
  <c r="H203" i="6"/>
  <c r="P192" i="6"/>
  <c r="Q192" i="6"/>
  <c r="O192" i="6"/>
  <c r="J181" i="6"/>
  <c r="N181" i="6"/>
  <c r="F168" i="6"/>
  <c r="J157" i="6"/>
  <c r="G157" i="6"/>
  <c r="J146" i="6"/>
  <c r="G146" i="6"/>
  <c r="P146" i="6"/>
  <c r="H146" i="6"/>
  <c r="J124" i="6"/>
  <c r="L124" i="6"/>
  <c r="J111" i="6"/>
  <c r="G100" i="6"/>
  <c r="O89" i="6"/>
  <c r="J78" i="6"/>
  <c r="F78" i="6"/>
  <c r="J67" i="6"/>
  <c r="Q67" i="6"/>
  <c r="J54" i="6"/>
  <c r="J43" i="6"/>
  <c r="J32" i="6"/>
  <c r="I339" i="6"/>
  <c r="I295" i="6"/>
  <c r="I271" i="6"/>
  <c r="I214" i="6"/>
  <c r="I168" i="6"/>
  <c r="I124" i="6"/>
  <c r="I111" i="6"/>
  <c r="I89" i="6"/>
  <c r="I78" i="6"/>
  <c r="I54" i="6"/>
  <c r="I21" i="6"/>
  <c r="H339" i="6"/>
  <c r="H328" i="6"/>
  <c r="H295" i="6"/>
  <c r="H271" i="6"/>
  <c r="H260" i="6"/>
  <c r="H181" i="6"/>
  <c r="H157" i="6"/>
  <c r="H135" i="6"/>
  <c r="H124" i="6"/>
  <c r="H111" i="6"/>
  <c r="H100" i="6"/>
  <c r="H78" i="6"/>
  <c r="H54" i="6"/>
  <c r="G339" i="6"/>
  <c r="G328" i="6"/>
  <c r="G295" i="6"/>
  <c r="G271" i="6"/>
  <c r="G260" i="6"/>
  <c r="G238" i="6"/>
  <c r="G225" i="6"/>
  <c r="G214" i="6"/>
  <c r="G181" i="6"/>
  <c r="G135" i="6"/>
  <c r="G124" i="6"/>
  <c r="G111" i="6"/>
  <c r="G89" i="6"/>
  <c r="G67" i="6"/>
  <c r="G54" i="6"/>
  <c r="G32" i="6"/>
  <c r="G21" i="6"/>
  <c r="F339" i="6"/>
  <c r="F295" i="6"/>
  <c r="F260" i="6"/>
  <c r="F225" i="6"/>
  <c r="F192" i="6"/>
  <c r="F181" i="6"/>
  <c r="F124" i="6"/>
  <c r="F89" i="6"/>
  <c r="F67" i="6"/>
  <c r="Q339" i="6"/>
  <c r="Q306" i="6"/>
  <c r="Q295" i="6"/>
  <c r="Q271" i="6"/>
  <c r="Q260" i="6"/>
  <c r="Q225" i="6"/>
  <c r="Q214" i="6"/>
  <c r="Q168" i="6"/>
  <c r="Q157" i="6"/>
  <c r="Q135" i="6"/>
  <c r="Q124" i="6"/>
  <c r="Q100" i="6"/>
  <c r="Q78" i="6"/>
  <c r="Q21" i="6"/>
  <c r="P352" i="6"/>
  <c r="P339" i="6"/>
  <c r="P328" i="6"/>
  <c r="P306" i="6"/>
  <c r="P295" i="6"/>
  <c r="P271" i="6"/>
  <c r="P238" i="6"/>
  <c r="P225" i="6"/>
  <c r="P214" i="6"/>
  <c r="P168" i="6"/>
  <c r="P157" i="6"/>
  <c r="P135" i="6"/>
  <c r="P124" i="6"/>
  <c r="P111" i="6"/>
  <c r="P100" i="6"/>
  <c r="P89" i="6"/>
  <c r="P67" i="6"/>
  <c r="P54" i="6"/>
  <c r="P43" i="6"/>
  <c r="O352" i="6"/>
  <c r="O339" i="6"/>
  <c r="O328" i="6"/>
  <c r="O317" i="6"/>
  <c r="O295" i="6"/>
  <c r="O271" i="6"/>
  <c r="O260" i="6"/>
  <c r="O249" i="6"/>
  <c r="O225" i="6"/>
  <c r="O214" i="6"/>
  <c r="O203" i="6"/>
  <c r="O181" i="6"/>
  <c r="O135" i="6"/>
  <c r="O124" i="6"/>
  <c r="O111" i="6"/>
  <c r="O67" i="6"/>
  <c r="O54" i="6"/>
  <c r="O32" i="6"/>
  <c r="N339" i="6"/>
  <c r="N328" i="6"/>
  <c r="N317" i="6"/>
  <c r="N295" i="6"/>
  <c r="N282" i="6"/>
  <c r="N271" i="6"/>
  <c r="N249" i="6"/>
  <c r="N238" i="6"/>
  <c r="N225" i="6"/>
  <c r="N214" i="6"/>
  <c r="N168" i="6"/>
  <c r="N157" i="6"/>
  <c r="N146" i="6"/>
  <c r="N135" i="6"/>
  <c r="N124" i="6"/>
  <c r="N111" i="6"/>
  <c r="N100" i="6"/>
  <c r="N67" i="6"/>
  <c r="N54" i="6"/>
  <c r="N43" i="6"/>
  <c r="O21" i="6"/>
  <c r="L21" i="6"/>
  <c r="F21" i="6"/>
  <c r="I32" i="6"/>
  <c r="Q32" i="6"/>
  <c r="M32" i="6"/>
  <c r="F32" i="6"/>
  <c r="N32" i="6"/>
  <c r="H32" i="6"/>
  <c r="P32" i="6"/>
  <c r="L32" i="6"/>
  <c r="H21" i="6"/>
  <c r="P21" i="6"/>
  <c r="N21" i="6"/>
  <c r="K21" i="6"/>
  <c r="J21" i="6"/>
  <c r="M21" i="6"/>
  <c r="R260" i="6" l="1"/>
  <c r="R157" i="6"/>
  <c r="R89" i="6"/>
  <c r="R352" i="6"/>
  <c r="R339" i="6"/>
  <c r="R328" i="6"/>
  <c r="R317" i="6"/>
  <c r="R306" i="6"/>
  <c r="R295" i="6"/>
  <c r="R282" i="6"/>
  <c r="R271" i="6"/>
  <c r="R249" i="6"/>
  <c r="R225" i="6"/>
  <c r="R214" i="6"/>
  <c r="R203" i="6"/>
  <c r="R192" i="6"/>
  <c r="R181" i="6"/>
  <c r="R168" i="6"/>
  <c r="R146" i="6"/>
  <c r="R135" i="6"/>
  <c r="R124" i="6"/>
  <c r="R111" i="6"/>
  <c r="R100" i="6"/>
  <c r="R78" i="6"/>
  <c r="R67" i="6"/>
  <c r="R54" i="6"/>
  <c r="R43" i="6"/>
  <c r="R32" i="6"/>
  <c r="R21" i="6"/>
  <c r="R238" i="6"/>
  <c r="R399" i="6" l="1"/>
</calcChain>
</file>

<file path=xl/sharedStrings.xml><?xml version="1.0" encoding="utf-8"?>
<sst xmlns="http://schemas.openxmlformats.org/spreadsheetml/2006/main" count="708" uniqueCount="135">
  <si>
    <t>小計</t>
    <rPh sb="0" eb="2">
      <t>ショウケイ</t>
    </rPh>
    <phoneticPr fontId="1"/>
  </si>
  <si>
    <t>昼間時間</t>
    <rPh sb="0" eb="2">
      <t>ヒルマ</t>
    </rPh>
    <rPh sb="2" eb="4">
      <t>ジカン</t>
    </rPh>
    <phoneticPr fontId="1"/>
  </si>
  <si>
    <t>夜間時間</t>
    <rPh sb="0" eb="2">
      <t>ヤカン</t>
    </rPh>
    <rPh sb="2" eb="4">
      <t>ジカン</t>
    </rPh>
    <phoneticPr fontId="1"/>
  </si>
  <si>
    <t>重負荷時間</t>
    <rPh sb="0" eb="1">
      <t>オモ</t>
    </rPh>
    <rPh sb="1" eb="3">
      <t>フカ</t>
    </rPh>
    <rPh sb="3" eb="5">
      <t>ジカン</t>
    </rPh>
    <phoneticPr fontId="1"/>
  </si>
  <si>
    <t>予定
使用電力量
(kWh)</t>
    <rPh sb="0" eb="2">
      <t>ヨテイ</t>
    </rPh>
    <rPh sb="3" eb="5">
      <t>シヨウ</t>
    </rPh>
    <rPh sb="5" eb="7">
      <t>デンリョク</t>
    </rPh>
    <rPh sb="7" eb="8">
      <t>リョウ</t>
    </rPh>
    <phoneticPr fontId="1"/>
  </si>
  <si>
    <t>事業所名</t>
    <rPh sb="0" eb="3">
      <t>ジギョウショ</t>
    </rPh>
    <rPh sb="3" eb="4">
      <t>メイ</t>
    </rPh>
    <phoneticPr fontId="1"/>
  </si>
  <si>
    <t>項目</t>
    <rPh sb="0" eb="2">
      <t>コウモク</t>
    </rPh>
    <phoneticPr fontId="1"/>
  </si>
  <si>
    <t>契約電力(kW)</t>
    <rPh sb="0" eb="2">
      <t>ケイヤク</t>
    </rPh>
    <phoneticPr fontId="1"/>
  </si>
  <si>
    <t>-</t>
    <phoneticPr fontId="1"/>
  </si>
  <si>
    <t>合計</t>
    <rPh sb="0" eb="2">
      <t>ゴウケイ</t>
    </rPh>
    <phoneticPr fontId="1"/>
  </si>
  <si>
    <t>1</t>
    <phoneticPr fontId="1"/>
  </si>
  <si>
    <t>2</t>
    <phoneticPr fontId="1"/>
  </si>
  <si>
    <t>常時</t>
    <rPh sb="0" eb="2">
      <t>ジョウジ</t>
    </rPh>
    <phoneticPr fontId="1"/>
  </si>
  <si>
    <t>昼間時間</t>
    <rPh sb="0" eb="2">
      <t>ヒルマ</t>
    </rPh>
    <rPh sb="2" eb="4">
      <t>ジカン</t>
    </rPh>
    <phoneticPr fontId="1"/>
  </si>
  <si>
    <t>夜間時間</t>
    <rPh sb="0" eb="2">
      <t>ヤカン</t>
    </rPh>
    <rPh sb="2" eb="4">
      <t>ジカン</t>
    </rPh>
    <phoneticPr fontId="1"/>
  </si>
  <si>
    <t>重負荷時間</t>
    <rPh sb="0" eb="1">
      <t>オモ</t>
    </rPh>
    <rPh sb="1" eb="3">
      <t>フカ</t>
    </rPh>
    <rPh sb="3" eb="5">
      <t>ジカン</t>
    </rPh>
    <phoneticPr fontId="1"/>
  </si>
  <si>
    <t>電力量料金
(円/kWh)</t>
    <rPh sb="0" eb="2">
      <t>デンリョク</t>
    </rPh>
    <rPh sb="2" eb="3">
      <t>リョウ</t>
    </rPh>
    <rPh sb="3" eb="5">
      <t>リョウキン</t>
    </rPh>
    <rPh sb="7" eb="8">
      <t>エン</t>
    </rPh>
    <phoneticPr fontId="1"/>
  </si>
  <si>
    <t>件名</t>
    <rPh sb="0" eb="2">
      <t>ケンメイ</t>
    </rPh>
    <phoneticPr fontId="2"/>
  </si>
  <si>
    <t>入札者</t>
    <rPh sb="0" eb="3">
      <t>ニュウサツシャ</t>
    </rPh>
    <phoneticPr fontId="2"/>
  </si>
  <si>
    <t>基本料金（常時）</t>
    <rPh sb="0" eb="2">
      <t>キホン</t>
    </rPh>
    <rPh sb="2" eb="4">
      <t>リョウキン</t>
    </rPh>
    <rPh sb="5" eb="7">
      <t>ジョウジ</t>
    </rPh>
    <phoneticPr fontId="2"/>
  </si>
  <si>
    <t>基本料金（託送料）</t>
    <rPh sb="0" eb="2">
      <t>キホン</t>
    </rPh>
    <rPh sb="2" eb="4">
      <t>リョウキン</t>
    </rPh>
    <rPh sb="5" eb="8">
      <t>タクソウリョウ</t>
    </rPh>
    <phoneticPr fontId="2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</si>
  <si>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2"/>
  </si>
  <si>
    <t>電力量料金</t>
    <rPh sb="0" eb="3">
      <t>デンリョクリョウ</t>
    </rPh>
    <rPh sb="3" eb="5">
      <t>リョウキン</t>
    </rPh>
    <phoneticPr fontId="2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</si>
  <si>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2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</si>
  <si>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2"/>
  </si>
  <si>
    <t>注意②　入札書に添付する明細書は、この様式もしくはこれに沿ったものとします。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2"/>
  </si>
  <si>
    <t>基本料金
(円/kW・月)</t>
    <rPh sb="0" eb="2">
      <t>キホン</t>
    </rPh>
    <rPh sb="2" eb="4">
      <t>リョウキン</t>
    </rPh>
    <rPh sb="6" eb="7">
      <t>エン</t>
    </rPh>
    <rPh sb="11" eb="12">
      <t>ツキ</t>
    </rPh>
    <phoneticPr fontId="1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</si>
  <si>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</t>
    </rPh>
    <rPh sb="8" eb="9">
      <t>ス</t>
    </rPh>
    <phoneticPr fontId="1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</si>
  <si>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2"/>
  </si>
  <si>
    <r>
      <t>各料金計算式</t>
    </r>
    <r>
      <rPr>
        <b/>
        <sz val="9"/>
        <color indexed="12"/>
        <rFont val="ＭＳ Ｐゴシック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2"/>
  </si>
  <si>
    <t>託送料</t>
    <rPh sb="0" eb="2">
      <t>タクソウ</t>
    </rPh>
    <rPh sb="2" eb="3">
      <t>リョウ</t>
    </rPh>
    <phoneticPr fontId="1"/>
  </si>
  <si>
    <t>橋北ポンプ場</t>
    <phoneticPr fontId="1"/>
  </si>
  <si>
    <t>3</t>
    <phoneticPr fontId="1"/>
  </si>
  <si>
    <t>朝明ポンプ場</t>
    <rPh sb="0" eb="2">
      <t>アサケ</t>
    </rPh>
    <rPh sb="5" eb="6">
      <t>ジョウ</t>
    </rPh>
    <phoneticPr fontId="1"/>
  </si>
  <si>
    <t>午起ポンプ場</t>
    <rPh sb="0" eb="2">
      <t>ウマオコシ</t>
    </rPh>
    <rPh sb="5" eb="6">
      <t>ジョウ</t>
    </rPh>
    <phoneticPr fontId="1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</si>
  <si>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</si>
  <si>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</si>
  <si>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</si>
  <si>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</si>
  <si>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</si>
  <si>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</si>
  <si>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</si>
  <si>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</si>
  <si>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</si>
  <si>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</si>
  <si>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</si>
  <si>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</si>
  <si>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</si>
  <si>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</si>
  <si>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三滝通り第１地下ポンプ場</t>
    <rPh sb="0" eb="2">
      <t>ミタキ</t>
    </rPh>
    <rPh sb="2" eb="3">
      <t>トオ</t>
    </rPh>
    <rPh sb="4" eb="5">
      <t>ダイ</t>
    </rPh>
    <rPh sb="6" eb="8">
      <t>チカ</t>
    </rPh>
    <rPh sb="11" eb="12">
      <t>ジョウ</t>
    </rPh>
    <phoneticPr fontId="1"/>
  </si>
  <si>
    <t>阿瀬知雨水１号幹線排水施設</t>
    <rPh sb="0" eb="3">
      <t>アセチ</t>
    </rPh>
    <rPh sb="3" eb="5">
      <t>ウスイ</t>
    </rPh>
    <rPh sb="6" eb="7">
      <t>ゴウ</t>
    </rPh>
    <rPh sb="7" eb="9">
      <t>カンセン</t>
    </rPh>
    <rPh sb="9" eb="11">
      <t>ハイスイ</t>
    </rPh>
    <rPh sb="11" eb="13">
      <t>シセツ</t>
    </rPh>
    <phoneticPr fontId="1"/>
  </si>
  <si>
    <t>三滝通り第２地下ポンプ場</t>
    <rPh sb="11" eb="12">
      <t>ジョウ</t>
    </rPh>
    <phoneticPr fontId="1"/>
  </si>
  <si>
    <t>羽津ポンプ場</t>
    <rPh sb="0" eb="2">
      <t>ハヅ</t>
    </rPh>
    <rPh sb="5" eb="6">
      <t>ジョウ</t>
    </rPh>
    <phoneticPr fontId="1"/>
  </si>
  <si>
    <t>諏訪公園雨水調整池</t>
    <rPh sb="0" eb="2">
      <t>スワ</t>
    </rPh>
    <rPh sb="2" eb="4">
      <t>コウエン</t>
    </rPh>
    <rPh sb="4" eb="6">
      <t>ウスイ</t>
    </rPh>
    <rPh sb="6" eb="9">
      <t>チョウセイチ</t>
    </rPh>
    <phoneticPr fontId="1"/>
  </si>
  <si>
    <t>八剣地下ポンプ場</t>
    <rPh sb="0" eb="2">
      <t>ヤツルギ</t>
    </rPh>
    <rPh sb="2" eb="4">
      <t>チカ</t>
    </rPh>
    <rPh sb="7" eb="8">
      <t>ジョウ</t>
    </rPh>
    <phoneticPr fontId="1"/>
  </si>
  <si>
    <t>納屋ポンプ場</t>
    <rPh sb="0" eb="2">
      <t>ナヤ</t>
    </rPh>
    <rPh sb="5" eb="6">
      <t>ジョウ</t>
    </rPh>
    <phoneticPr fontId="1"/>
  </si>
  <si>
    <t>朝日町ポンプ場</t>
    <rPh sb="0" eb="2">
      <t>アサヒ</t>
    </rPh>
    <rPh sb="2" eb="3">
      <t>マチ</t>
    </rPh>
    <rPh sb="6" eb="7">
      <t>ジョウ</t>
    </rPh>
    <phoneticPr fontId="1"/>
  </si>
  <si>
    <t>納屋運河地下ポンプ場</t>
    <rPh sb="0" eb="2">
      <t>ナヤ</t>
    </rPh>
    <rPh sb="2" eb="4">
      <t>ウンガ</t>
    </rPh>
    <rPh sb="4" eb="6">
      <t>チカ</t>
    </rPh>
    <rPh sb="9" eb="10">
      <t>ジョウ</t>
    </rPh>
    <phoneticPr fontId="1"/>
  </si>
  <si>
    <t>中央通り貯留管排水施設</t>
    <rPh sb="0" eb="2">
      <t>チュウオウ</t>
    </rPh>
    <rPh sb="2" eb="3">
      <t>ドオ</t>
    </rPh>
    <rPh sb="4" eb="6">
      <t>チョリュウ</t>
    </rPh>
    <rPh sb="6" eb="7">
      <t>カン</t>
    </rPh>
    <rPh sb="7" eb="9">
      <t>ハイスイ</t>
    </rPh>
    <rPh sb="9" eb="11">
      <t>シセツ</t>
    </rPh>
    <phoneticPr fontId="1"/>
  </si>
  <si>
    <t>茂福ポンプ場</t>
    <rPh sb="5" eb="6">
      <t>ジョウ</t>
    </rPh>
    <phoneticPr fontId="1"/>
  </si>
  <si>
    <t>大井の川ポンプ場</t>
    <rPh sb="0" eb="2">
      <t>オオイ</t>
    </rPh>
    <rPh sb="3" eb="4">
      <t>カワ</t>
    </rPh>
    <rPh sb="7" eb="8">
      <t>ジョウ</t>
    </rPh>
    <phoneticPr fontId="1"/>
  </si>
  <si>
    <t>旧雨池ポンプ場</t>
    <rPh sb="0" eb="1">
      <t>キュウ</t>
    </rPh>
    <rPh sb="1" eb="3">
      <t>アマイケ</t>
    </rPh>
    <rPh sb="6" eb="7">
      <t>ジョウ</t>
    </rPh>
    <phoneticPr fontId="1"/>
  </si>
  <si>
    <t>安島地下ポンプ場</t>
    <rPh sb="0" eb="2">
      <t>ヤスジマ</t>
    </rPh>
    <rPh sb="2" eb="4">
      <t>チカ</t>
    </rPh>
    <rPh sb="7" eb="8">
      <t>ジョウ</t>
    </rPh>
    <phoneticPr fontId="1"/>
  </si>
  <si>
    <t>新正地下ポンプ場</t>
    <rPh sb="0" eb="2">
      <t>シンショウ</t>
    </rPh>
    <rPh sb="2" eb="4">
      <t>チカ</t>
    </rPh>
    <rPh sb="7" eb="8">
      <t>ジョウ</t>
    </rPh>
    <phoneticPr fontId="1"/>
  </si>
  <si>
    <t>塩浜第３ポンプ場</t>
    <rPh sb="0" eb="2">
      <t>シオハマ</t>
    </rPh>
    <rPh sb="2" eb="3">
      <t>ダイ</t>
    </rPh>
    <rPh sb="7" eb="8">
      <t>ジョウ</t>
    </rPh>
    <phoneticPr fontId="1"/>
  </si>
  <si>
    <t>野田排水機場</t>
    <rPh sb="0" eb="2">
      <t>ノダ</t>
    </rPh>
    <rPh sb="2" eb="5">
      <t>ハイスイキ</t>
    </rPh>
    <rPh sb="5" eb="6">
      <t>ジョウ</t>
    </rPh>
    <phoneticPr fontId="1"/>
  </si>
  <si>
    <t>河原田ポンプ場</t>
    <rPh sb="0" eb="3">
      <t>カワラダ</t>
    </rPh>
    <rPh sb="6" eb="7">
      <t>ジョウ</t>
    </rPh>
    <phoneticPr fontId="1"/>
  </si>
  <si>
    <t>常磐ポンプ場</t>
    <rPh sb="0" eb="2">
      <t>トキワ</t>
    </rPh>
    <rPh sb="5" eb="6">
      <t>ジョウ</t>
    </rPh>
    <phoneticPr fontId="1"/>
  </si>
  <si>
    <t>夏季（７月～９月）</t>
    <rPh sb="0" eb="2">
      <t>カキ</t>
    </rPh>
    <rPh sb="4" eb="5">
      <t>ガツ</t>
    </rPh>
    <rPh sb="7" eb="8">
      <t>ガツ</t>
    </rPh>
    <phoneticPr fontId="1"/>
  </si>
  <si>
    <t>その他季（１０月～６月）</t>
    <rPh sb="2" eb="3">
      <t>タ</t>
    </rPh>
    <rPh sb="3" eb="4">
      <t>キ</t>
    </rPh>
    <rPh sb="7" eb="8">
      <t>ガツ</t>
    </rPh>
    <rPh sb="10" eb="11">
      <t>ガツ</t>
    </rPh>
    <phoneticPr fontId="1"/>
  </si>
  <si>
    <t>下水道施設等で使用する電気の調達</t>
    <rPh sb="0" eb="3">
      <t>ゲスイドウ</t>
    </rPh>
    <rPh sb="3" eb="6">
      <t>シセツナド</t>
    </rPh>
    <rPh sb="7" eb="9">
      <t>シヨウ</t>
    </rPh>
    <rPh sb="11" eb="13">
      <t>デンキ</t>
    </rPh>
    <rPh sb="14" eb="16">
      <t>チョウタツ</t>
    </rPh>
    <phoneticPr fontId="1"/>
  </si>
  <si>
    <t>（例）…契約電力（常時）×基本料金単価（常時）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phoneticPr fontId="2"/>
  </si>
  <si>
    <t>高砂ポンプ場</t>
    <rPh sb="0" eb="2">
      <t>タカサゴ</t>
    </rPh>
    <rPh sb="5" eb="6">
      <t>バ</t>
    </rPh>
    <phoneticPr fontId="1"/>
  </si>
  <si>
    <t>阿瀬知ポンプ場</t>
    <rPh sb="0" eb="3">
      <t>アセチ</t>
    </rPh>
    <rPh sb="6" eb="7">
      <t>バ</t>
    </rPh>
    <phoneticPr fontId="1"/>
  </si>
  <si>
    <t>富田浜元町２８区画地下ポンプ場</t>
    <rPh sb="0" eb="2">
      <t>トミダ</t>
    </rPh>
    <rPh sb="2" eb="3">
      <t>ハマ</t>
    </rPh>
    <rPh sb="3" eb="4">
      <t>モト</t>
    </rPh>
    <rPh sb="4" eb="5">
      <t>マチ</t>
    </rPh>
    <rPh sb="7" eb="9">
      <t>クカク</t>
    </rPh>
    <rPh sb="9" eb="11">
      <t>チカ</t>
    </rPh>
    <rPh sb="14" eb="15">
      <t>バ</t>
    </rPh>
    <phoneticPr fontId="1"/>
  </si>
  <si>
    <t>雨池ポンプ場</t>
    <rPh sb="0" eb="1">
      <t>アメ</t>
    </rPh>
    <rPh sb="1" eb="2">
      <t>イケ</t>
    </rPh>
    <rPh sb="5" eb="6">
      <t>ジョウ</t>
    </rPh>
    <phoneticPr fontId="1"/>
  </si>
  <si>
    <t>落合ポンプ場</t>
    <rPh sb="0" eb="2">
      <t>オチアイ</t>
    </rPh>
    <rPh sb="5" eb="6">
      <t>バ</t>
    </rPh>
    <phoneticPr fontId="1"/>
  </si>
  <si>
    <t>智積汚水
中継ポンプ場</t>
    <rPh sb="0" eb="1">
      <t>チ</t>
    </rPh>
    <rPh sb="1" eb="2">
      <t>セキ</t>
    </rPh>
    <rPh sb="2" eb="4">
      <t>オスイ</t>
    </rPh>
    <rPh sb="5" eb="7">
      <t>チュウケイ</t>
    </rPh>
    <rPh sb="10" eb="11">
      <t>バ</t>
    </rPh>
    <phoneticPr fontId="1"/>
  </si>
  <si>
    <t>磯津第１ポンプ場</t>
    <rPh sb="0" eb="1">
      <t>イソ</t>
    </rPh>
    <rPh sb="1" eb="2">
      <t>ツ</t>
    </rPh>
    <rPh sb="2" eb="3">
      <t>ダイ</t>
    </rPh>
    <rPh sb="7" eb="8">
      <t>バ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</si>
  <si>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</si>
  <si>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</si>
  <si>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新富洲原ポンプ場</t>
    <rPh sb="0" eb="1">
      <t>シン</t>
    </rPh>
    <rPh sb="1" eb="4">
      <t>トミスハラ</t>
    </rPh>
    <rPh sb="7" eb="8">
      <t>ジョウ</t>
    </rPh>
    <phoneticPr fontId="1"/>
  </si>
  <si>
    <t>17</t>
    <phoneticPr fontId="1"/>
  </si>
  <si>
    <t>総合計</t>
    <rPh sb="0" eb="1">
      <t>ソウ</t>
    </rPh>
    <rPh sb="1" eb="3">
      <t>ゴウケイ</t>
    </rPh>
    <phoneticPr fontId="1"/>
  </si>
  <si>
    <t>浜田地下ポンプ場</t>
    <rPh sb="0" eb="2">
      <t>ハマダ</t>
    </rPh>
    <rPh sb="2" eb="4">
      <t>チカ</t>
    </rPh>
    <rPh sb="7" eb="8">
      <t>ジョウ</t>
    </rPh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</si>
  <si>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</si>
  <si>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</si>
  <si>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</si>
  <si>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</si>
  <si>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</si>
  <si>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</si>
  <si>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</si>
  <si>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</si>
  <si>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</si>
  <si>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</si>
  <si>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</si>
  <si>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</si>
  <si>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</si>
  <si>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平成30年4月</t>
    <rPh sb="4" eb="5">
      <t>ネン</t>
    </rPh>
    <rPh sb="6" eb="7">
      <t>ガツ</t>
    </rPh>
    <phoneticPr fontId="1"/>
  </si>
  <si>
    <t>平成30年5月</t>
    <rPh sb="4" eb="5">
      <t>ネン</t>
    </rPh>
    <rPh sb="6" eb="7">
      <t>ガツ</t>
    </rPh>
    <phoneticPr fontId="1"/>
  </si>
  <si>
    <t>平成30年6月</t>
    <rPh sb="4" eb="5">
      <t>ネン</t>
    </rPh>
    <rPh sb="6" eb="7">
      <t>ガツ</t>
    </rPh>
    <phoneticPr fontId="1"/>
  </si>
  <si>
    <t>平成30年7月</t>
    <rPh sb="4" eb="5">
      <t>ネン</t>
    </rPh>
    <rPh sb="6" eb="7">
      <t>ガツ</t>
    </rPh>
    <phoneticPr fontId="1"/>
  </si>
  <si>
    <t>平成30年8月</t>
    <rPh sb="4" eb="5">
      <t>ネン</t>
    </rPh>
    <rPh sb="6" eb="7">
      <t>ガツ</t>
    </rPh>
    <phoneticPr fontId="1"/>
  </si>
  <si>
    <t>平成30年9月</t>
    <rPh sb="4" eb="5">
      <t>ネン</t>
    </rPh>
    <rPh sb="6" eb="7">
      <t>ガツ</t>
    </rPh>
    <phoneticPr fontId="1"/>
  </si>
  <si>
    <t>平成30年10月</t>
    <rPh sb="4" eb="5">
      <t>ネン</t>
    </rPh>
    <rPh sb="7" eb="8">
      <t>ガツ</t>
    </rPh>
    <phoneticPr fontId="1"/>
  </si>
  <si>
    <t>平成30年11月</t>
    <rPh sb="4" eb="5">
      <t>ネン</t>
    </rPh>
    <rPh sb="7" eb="8">
      <t>ガツ</t>
    </rPh>
    <phoneticPr fontId="1"/>
  </si>
  <si>
    <t>平成29年12月</t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</si>
  <si>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</si>
  <si>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</si>
  <si>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</si>
  <si>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平成31年4月</t>
    <rPh sb="4" eb="5">
      <t>ネン</t>
    </rPh>
    <rPh sb="6" eb="7">
      <t>ガツ</t>
    </rPh>
    <phoneticPr fontId="1"/>
  </si>
  <si>
    <t>平成31年5月</t>
    <rPh sb="4" eb="5">
      <t>ネン</t>
    </rPh>
    <rPh sb="6" eb="7">
      <t>ガツ</t>
    </rPh>
    <phoneticPr fontId="1"/>
  </si>
  <si>
    <t>平成31年6月</t>
    <rPh sb="4" eb="5">
      <t>ネン</t>
    </rPh>
    <rPh sb="6" eb="7">
      <t>ガツ</t>
    </rPh>
    <phoneticPr fontId="1"/>
  </si>
  <si>
    <t>平成31年7月</t>
    <rPh sb="4" eb="5">
      <t>ネン</t>
    </rPh>
    <rPh sb="6" eb="7">
      <t>ガツ</t>
    </rPh>
    <phoneticPr fontId="1"/>
  </si>
  <si>
    <t>平成31年8月</t>
    <rPh sb="4" eb="5">
      <t>ネン</t>
    </rPh>
    <rPh sb="6" eb="7">
      <t>ガツ</t>
    </rPh>
    <phoneticPr fontId="1"/>
  </si>
  <si>
    <t>平成31年9月</t>
    <rPh sb="4" eb="5">
      <t>ネン</t>
    </rPh>
    <rPh sb="6" eb="7">
      <t>ガツ</t>
    </rPh>
    <phoneticPr fontId="1"/>
  </si>
  <si>
    <t>平成31年10月</t>
    <rPh sb="4" eb="5">
      <t>ネン</t>
    </rPh>
    <rPh sb="7" eb="8">
      <t>ガツ</t>
    </rPh>
    <phoneticPr fontId="1"/>
  </si>
  <si>
    <t>平成31年11月</t>
    <rPh sb="4" eb="5">
      <t>ネン</t>
    </rPh>
    <rPh sb="7" eb="8">
      <t>ガツ</t>
    </rPh>
    <phoneticPr fontId="1"/>
  </si>
  <si>
    <t>平成30年12月</t>
    <rPh sb="4" eb="5">
      <t>ネン</t>
    </rPh>
    <rPh sb="7" eb="8">
      <t>ガツ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</si>
  <si>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</si>
  <si>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平成31年2月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</si>
  <si>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</si>
  <si>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平成29年7月</t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</si>
  <si>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</si>
  <si>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</si>
  <si>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</si>
  <si>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</si>
  <si>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平成29年12月</t>
    <rPh sb="0" eb="2">
      <t>ヘイセイ</t>
    </rPh>
    <rPh sb="4" eb="5">
      <t>ネン</t>
    </rPh>
    <rPh sb="7" eb="8">
      <t>ガツ</t>
    </rPh>
    <phoneticPr fontId="1"/>
  </si>
  <si>
    <t>入力月→</t>
    <rPh sb="0" eb="2">
      <t>ニュウリョク</t>
    </rPh>
    <rPh sb="2" eb="3">
      <t>ツキ</t>
    </rPh>
    <phoneticPr fontId="1"/>
  </si>
  <si>
    <t>32</t>
    <phoneticPr fontId="1"/>
  </si>
  <si>
    <t>33</t>
    <phoneticPr fontId="1"/>
  </si>
  <si>
    <t>34</t>
    <phoneticPr fontId="1"/>
  </si>
  <si>
    <t>釆女汚水中継ポンプ場</t>
    <rPh sb="0" eb="2">
      <t>ウネメ</t>
    </rPh>
    <rPh sb="2" eb="4">
      <t>オスイ</t>
    </rPh>
    <rPh sb="4" eb="6">
      <t>チュウケイ</t>
    </rPh>
    <rPh sb="9" eb="10">
      <t>ジョウ</t>
    </rPh>
    <phoneticPr fontId="1"/>
  </si>
  <si>
    <t>内堀ポンプ場</t>
    <rPh sb="0" eb="1">
      <t>ウチ</t>
    </rPh>
    <rPh sb="1" eb="2">
      <t>ホリ</t>
    </rPh>
    <rPh sb="5" eb="6">
      <t>ジョウ</t>
    </rPh>
    <phoneticPr fontId="1"/>
  </si>
  <si>
    <t>泊汚水中継ポンプ場</t>
    <rPh sb="0" eb="1">
      <t>トマリ</t>
    </rPh>
    <rPh sb="1" eb="3">
      <t>オスイ</t>
    </rPh>
    <rPh sb="3" eb="5">
      <t>チュウケイ</t>
    </rPh>
    <rPh sb="8" eb="9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</si>
</sst>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\(#,##0\)"/>
    <numFmt numFmtId="177" formatCode="#,##0.00_);\(#,##0.00\)"/>
    <numFmt numFmtId="178" formatCode="#,##0_);[Red]\(#,##0\)"/>
    <numFmt numFmtId="179" formatCode="yyyy&quot;年&quot;m&quot;月&quot;;@"/>
  </numFmts>
  <fonts count="41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u/>
      <sz val="8"/>
      <color rgb="FF0000FF"/>
      <name val="Arial"/>
      <family val="2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u/>
      <sz val="8"/>
      <color rgb="FF800080"/>
      <name val="Arial"/>
      <family val="2"/>
    </font>
    <font>
      <sz val="11"/>
      <color rgb="FF006100"/>
      <name val="ＭＳ ゴシック"/>
      <family val="3"/>
      <charset val="128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color rgb="FF000000"/>
      <name val="Tahoma"/>
      <family val="2"/>
    </font>
    <font>
      <sz val="9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9"/>
      <color indexed="12"/>
      <name val="ＭＳ Ｐゴシック"/>
      <family val="3"/>
      <charset val="128"/>
      <scheme val="major"/>
    </font>
    <font>
      <b/>
      <sz val="9"/>
      <color rgb="FF0070C0"/>
      <name val="ＭＳ Ｐゴシック"/>
      <family val="3"/>
      <charset val="128"/>
      <scheme val="major"/>
    </font>
    <font>
      <sz val="9"/>
      <color theme="1"/>
      <name val="Tahoma"/>
      <family val="2"/>
    </font>
    <font>
      <sz val="16"/>
      <color rgb="FF000000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0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1" fillId="33" borderId="1" xfId="0" applyFont="1" applyFill="1" applyBorder="1">
      <alignment vertical="center"/>
    </xf>
    <xf numFmtId="0" fontId="31" fillId="0" borderId="0" xfId="0" applyFont="1">
      <alignment vertical="center"/>
    </xf>
    <xf numFmtId="0" fontId="3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2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30" fillId="34" borderId="3" xfId="0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49" fontId="30" fillId="34" borderId="0" xfId="0" applyNumberFormat="1" applyFont="1" applyFill="1" applyBorder="1" applyAlignment="1">
      <alignment horizontal="left" vertical="top" wrapText="1"/>
    </xf>
    <xf numFmtId="49" fontId="32" fillId="34" borderId="5" xfId="0" applyNumberFormat="1" applyFont="1" applyFill="1" applyBorder="1" applyAlignment="1">
      <alignment horizontal="left" vertical="center" wrapText="1"/>
    </xf>
    <xf numFmtId="1" fontId="32" fillId="35" borderId="5" xfId="0" applyNumberFormat="1" applyFont="1" applyFill="1" applyBorder="1" applyAlignment="1">
      <alignment horizontal="center" vertical="center" wrapText="1"/>
    </xf>
    <xf numFmtId="49" fontId="32" fillId="34" borderId="5" xfId="0" applyNumberFormat="1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7" fillId="0" borderId="0" xfId="0" applyFo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indent="1"/>
    </xf>
    <xf numFmtId="0" fontId="34" fillId="0" borderId="2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36" fillId="0" borderId="2" xfId="0" applyFont="1" applyFill="1" applyBorder="1" applyAlignment="1">
      <alignment vertical="center"/>
    </xf>
    <xf numFmtId="176" fontId="32" fillId="0" borderId="0" xfId="0" applyNumberFormat="1" applyFont="1" applyFill="1" applyBorder="1" applyAlignment="1">
      <alignment horizontal="right" vertical="center" wrapText="1"/>
    </xf>
    <xf numFmtId="0" fontId="30" fillId="34" borderId="3" xfId="0" applyFont="1" applyFill="1" applyBorder="1" applyAlignment="1">
      <alignment horizontal="center" vertical="center" wrapText="1"/>
    </xf>
    <xf numFmtId="49" fontId="32" fillId="36" borderId="0" xfId="0" applyNumberFormat="1" applyFont="1" applyFill="1" applyBorder="1" applyAlignment="1">
      <alignment horizontal="center" vertical="center" wrapText="1"/>
    </xf>
    <xf numFmtId="176" fontId="34" fillId="36" borderId="0" xfId="0" applyNumberFormat="1" applyFont="1" applyFill="1" applyBorder="1" applyAlignment="1">
      <alignment horizontal="right" vertical="center" wrapText="1"/>
    </xf>
    <xf numFmtId="0" fontId="28" fillId="36" borderId="0" xfId="0" applyFont="1" applyFill="1" applyBorder="1">
      <alignment vertical="center"/>
    </xf>
    <xf numFmtId="0" fontId="28" fillId="0" borderId="5" xfId="0" applyFont="1" applyBorder="1" applyAlignment="1">
      <alignment vertical="center"/>
    </xf>
    <xf numFmtId="0" fontId="28" fillId="0" borderId="2" xfId="0" applyFont="1" applyBorder="1">
      <alignment vertical="center"/>
    </xf>
    <xf numFmtId="0" fontId="37" fillId="0" borderId="4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49" fontId="32" fillId="34" borderId="0" xfId="0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38" fillId="0" borderId="0" xfId="0" applyFont="1" applyBorder="1">
      <alignment vertical="center"/>
    </xf>
    <xf numFmtId="176" fontId="31" fillId="0" borderId="3" xfId="0" applyNumberFormat="1" applyFont="1" applyFill="1" applyBorder="1" applyAlignment="1">
      <alignment horizontal="center" vertical="center" wrapText="1"/>
    </xf>
    <xf numFmtId="0" fontId="39" fillId="34" borderId="3" xfId="0" applyFont="1" applyFill="1" applyBorder="1" applyAlignment="1">
      <alignment horizontal="center" vertical="center" wrapText="1"/>
    </xf>
    <xf numFmtId="49" fontId="32" fillId="34" borderId="0" xfId="0" applyNumberFormat="1" applyFont="1" applyFill="1" applyBorder="1" applyAlignment="1">
      <alignment horizontal="left" vertical="center" wrapText="1"/>
    </xf>
    <xf numFmtId="1" fontId="32" fillId="35" borderId="0" xfId="0" applyNumberFormat="1" applyFont="1" applyFill="1" applyBorder="1" applyAlignment="1">
      <alignment horizontal="center" vertical="center" wrapText="1"/>
    </xf>
    <xf numFmtId="176" fontId="34" fillId="35" borderId="0" xfId="0" applyNumberFormat="1" applyFont="1" applyFill="1" applyBorder="1" applyAlignment="1">
      <alignment horizontal="right" vertical="top" wrapText="1"/>
    </xf>
    <xf numFmtId="176" fontId="28" fillId="0" borderId="0" xfId="0" applyNumberFormat="1" applyFont="1" applyBorder="1">
      <alignment vertical="center"/>
    </xf>
    <xf numFmtId="0" fontId="28" fillId="0" borderId="2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49" fontId="32" fillId="0" borderId="0" xfId="0" applyNumberFormat="1" applyFont="1" applyFill="1" applyBorder="1" applyAlignment="1">
      <alignment vertical="center" wrapText="1"/>
    </xf>
    <xf numFmtId="177" fontId="32" fillId="33" borderId="21" xfId="0" applyNumberFormat="1" applyFont="1" applyFill="1" applyBorder="1" applyAlignment="1">
      <alignment horizontal="right" vertical="center" wrapText="1"/>
    </xf>
    <xf numFmtId="176" fontId="31" fillId="0" borderId="24" xfId="0" applyNumberFormat="1" applyFont="1" applyFill="1" applyBorder="1" applyAlignment="1">
      <alignment horizontal="right" vertical="center" wrapText="1"/>
    </xf>
    <xf numFmtId="177" fontId="34" fillId="0" borderId="24" xfId="0" applyNumberFormat="1" applyFont="1" applyFill="1" applyBorder="1" applyAlignment="1">
      <alignment horizontal="right" vertical="center" wrapText="1"/>
    </xf>
    <xf numFmtId="177" fontId="34" fillId="0" borderId="26" xfId="0" applyNumberFormat="1" applyFont="1" applyFill="1" applyBorder="1" applyAlignment="1">
      <alignment horizontal="right" vertical="center" wrapText="1"/>
    </xf>
    <xf numFmtId="177" fontId="34" fillId="0" borderId="29" xfId="0" applyNumberFormat="1" applyFont="1" applyFill="1" applyBorder="1" applyAlignment="1">
      <alignment horizontal="right" vertical="center" wrapText="1"/>
    </xf>
    <xf numFmtId="41" fontId="34" fillId="0" borderId="29" xfId="0" applyNumberFormat="1" applyFont="1" applyFill="1" applyBorder="1" applyAlignment="1">
      <alignment horizontal="right" vertical="center" wrapText="1"/>
    </xf>
    <xf numFmtId="41" fontId="34" fillId="0" borderId="24" xfId="0" applyNumberFormat="1" applyFont="1" applyFill="1" applyBorder="1" applyAlignment="1">
      <alignment horizontal="right" vertical="center" wrapText="1"/>
    </xf>
    <xf numFmtId="177" fontId="34" fillId="0" borderId="35" xfId="0" applyNumberFormat="1" applyFont="1" applyFill="1" applyBorder="1" applyAlignment="1">
      <alignment horizontal="right" vertical="center" wrapText="1"/>
    </xf>
    <xf numFmtId="176" fontId="32" fillId="0" borderId="0" xfId="0" applyNumberFormat="1" applyFont="1" applyFill="1" applyBorder="1" applyAlignment="1">
      <alignment horizontal="right" vertical="top" wrapText="1"/>
    </xf>
    <xf numFmtId="0" fontId="32" fillId="37" borderId="3" xfId="0" applyFont="1" applyFill="1" applyBorder="1" applyAlignment="1">
      <alignment horizontal="center" vertical="center" wrapText="1"/>
    </xf>
    <xf numFmtId="179" fontId="34" fillId="37" borderId="8" xfId="0" applyNumberFormat="1" applyFont="1" applyFill="1" applyBorder="1" applyAlignment="1">
      <alignment horizontal="center" vertical="center" wrapText="1"/>
    </xf>
    <xf numFmtId="1" fontId="32" fillId="37" borderId="4" xfId="0" applyNumberFormat="1" applyFont="1" applyFill="1" applyBorder="1" applyAlignment="1">
      <alignment horizontal="center" vertical="center" wrapText="1"/>
    </xf>
    <xf numFmtId="1" fontId="32" fillId="37" borderId="4" xfId="0" applyNumberFormat="1" applyFont="1" applyFill="1" applyBorder="1" applyAlignment="1">
      <alignment horizontal="center" vertical="center" shrinkToFit="1"/>
    </xf>
    <xf numFmtId="176" fontId="34" fillId="37" borderId="22" xfId="0" applyNumberFormat="1" applyFont="1" applyFill="1" applyBorder="1" applyAlignment="1">
      <alignment horizontal="right" vertical="center" wrapText="1"/>
    </xf>
    <xf numFmtId="176" fontId="34" fillId="37" borderId="27" xfId="0" applyNumberFormat="1" applyFont="1" applyFill="1" applyBorder="1" applyAlignment="1">
      <alignment horizontal="right" vertical="center" wrapText="1"/>
    </xf>
    <xf numFmtId="176" fontId="31" fillId="37" borderId="22" xfId="0" applyNumberFormat="1" applyFont="1" applyFill="1" applyBorder="1" applyAlignment="1">
      <alignment horizontal="right" vertical="center" wrapText="1"/>
    </xf>
    <xf numFmtId="176" fontId="35" fillId="38" borderId="23" xfId="0" applyNumberFormat="1" applyFont="1" applyFill="1" applyBorder="1" applyAlignment="1">
      <alignment vertical="center" wrapText="1"/>
    </xf>
    <xf numFmtId="176" fontId="31" fillId="38" borderId="23" xfId="0" applyNumberFormat="1" applyFont="1" applyFill="1" applyBorder="1" applyAlignment="1">
      <alignment horizontal="center" vertical="center" wrapText="1"/>
    </xf>
    <xf numFmtId="178" fontId="35" fillId="38" borderId="24" xfId="0" applyNumberFormat="1" applyFont="1" applyFill="1" applyBorder="1" applyAlignment="1">
      <alignment vertical="center" wrapText="1"/>
    </xf>
    <xf numFmtId="178" fontId="35" fillId="38" borderId="28" xfId="0" applyNumberFormat="1" applyFont="1" applyFill="1" applyBorder="1" applyAlignment="1">
      <alignment vertical="center" wrapText="1"/>
    </xf>
    <xf numFmtId="176" fontId="31" fillId="38" borderId="24" xfId="0" applyNumberFormat="1" applyFont="1" applyFill="1" applyBorder="1" applyAlignment="1">
      <alignment horizontal="right" vertical="center" wrapText="1"/>
    </xf>
    <xf numFmtId="178" fontId="35" fillId="38" borderId="26" xfId="0" applyNumberFormat="1" applyFont="1" applyFill="1" applyBorder="1" applyAlignment="1">
      <alignment vertical="center" wrapText="1"/>
    </xf>
    <xf numFmtId="178" fontId="33" fillId="38" borderId="24" xfId="0" applyNumberFormat="1" applyFont="1" applyFill="1" applyBorder="1" applyAlignment="1">
      <alignment horizontal="right" vertical="center"/>
    </xf>
    <xf numFmtId="178" fontId="33" fillId="38" borderId="26" xfId="0" applyNumberFormat="1" applyFont="1" applyFill="1" applyBorder="1" applyAlignment="1">
      <alignment horizontal="right" vertical="center"/>
    </xf>
    <xf numFmtId="176" fontId="35" fillId="38" borderId="25" xfId="0" applyNumberFormat="1" applyFont="1" applyFill="1" applyBorder="1" applyAlignment="1">
      <alignment vertical="center" wrapText="1"/>
    </xf>
    <xf numFmtId="178" fontId="33" fillId="38" borderId="24" xfId="0" applyNumberFormat="1" applyFont="1" applyFill="1" applyBorder="1" applyAlignment="1">
      <alignment vertical="center" wrapText="1"/>
    </xf>
    <xf numFmtId="49" fontId="32" fillId="37" borderId="8" xfId="0" applyNumberFormat="1" applyFont="1" applyFill="1" applyBorder="1" applyAlignment="1">
      <alignment horizontal="center" vertical="center" wrapText="1"/>
    </xf>
    <xf numFmtId="176" fontId="34" fillId="37" borderId="31" xfId="0" applyNumberFormat="1" applyFont="1" applyFill="1" applyBorder="1" applyAlignment="1">
      <alignment horizontal="right" vertical="center" wrapText="1"/>
    </xf>
    <xf numFmtId="0" fontId="31" fillId="37" borderId="3" xfId="0" applyFont="1" applyFill="1" applyBorder="1" applyAlignment="1">
      <alignment horizontal="center" vertical="center" wrapText="1"/>
    </xf>
    <xf numFmtId="49" fontId="31" fillId="37" borderId="8" xfId="0" applyNumberFormat="1" applyFont="1" applyFill="1" applyBorder="1" applyAlignment="1">
      <alignment horizontal="center" vertical="center" wrapText="1"/>
    </xf>
    <xf numFmtId="176" fontId="34" fillId="37" borderId="36" xfId="0" applyNumberFormat="1" applyFont="1" applyFill="1" applyBorder="1" applyAlignment="1">
      <alignment horizontal="right" vertical="center" wrapText="1"/>
    </xf>
    <xf numFmtId="179" fontId="34" fillId="37" borderId="3" xfId="0" applyNumberFormat="1" applyFont="1" applyFill="1" applyBorder="1" applyAlignment="1">
      <alignment horizontal="center" vertical="center" wrapText="1"/>
    </xf>
    <xf numFmtId="176" fontId="35" fillId="38" borderId="30" xfId="0" applyNumberFormat="1" applyFont="1" applyFill="1" applyBorder="1" applyAlignment="1">
      <alignment vertical="center" wrapText="1"/>
    </xf>
    <xf numFmtId="178" fontId="35" fillId="38" borderId="29" xfId="0" applyNumberFormat="1" applyFont="1" applyFill="1" applyBorder="1" applyAlignment="1">
      <alignment vertical="center" wrapText="1"/>
    </xf>
    <xf numFmtId="178" fontId="33" fillId="38" borderId="29" xfId="0" applyNumberFormat="1" applyFont="1" applyFill="1" applyBorder="1" applyAlignment="1">
      <alignment horizontal="right" vertical="center"/>
    </xf>
    <xf numFmtId="176" fontId="35" fillId="38" borderId="34" xfId="0" applyNumberFormat="1" applyFont="1" applyFill="1" applyBorder="1" applyAlignment="1">
      <alignment vertical="center" wrapText="1"/>
    </xf>
    <xf numFmtId="178" fontId="35" fillId="38" borderId="35" xfId="0" applyNumberFormat="1" applyFont="1" applyFill="1" applyBorder="1" applyAlignment="1">
      <alignment vertical="center" wrapText="1"/>
    </xf>
    <xf numFmtId="178" fontId="33" fillId="38" borderId="35" xfId="0" applyNumberFormat="1" applyFont="1" applyFill="1" applyBorder="1" applyAlignment="1">
      <alignment horizontal="right" vertical="center"/>
    </xf>
    <xf numFmtId="49" fontId="32" fillId="36" borderId="8" xfId="0" applyNumberFormat="1" applyFont="1" applyFill="1" applyBorder="1" applyAlignment="1">
      <alignment horizontal="center" vertical="center" wrapText="1"/>
    </xf>
    <xf numFmtId="49" fontId="32" fillId="36" borderId="9" xfId="0" applyNumberFormat="1" applyFont="1" applyFill="1" applyBorder="1" applyAlignment="1">
      <alignment horizontal="center" vertical="center" wrapText="1"/>
    </xf>
    <xf numFmtId="49" fontId="32" fillId="36" borderId="10" xfId="0" applyNumberFormat="1" applyFont="1" applyFill="1" applyBorder="1" applyAlignment="1">
      <alignment horizontal="center" vertical="center" wrapText="1"/>
    </xf>
    <xf numFmtId="49" fontId="32" fillId="37" borderId="8" xfId="0" applyNumberFormat="1" applyFont="1" applyFill="1" applyBorder="1" applyAlignment="1">
      <alignment horizontal="center" vertical="center" wrapText="1"/>
    </xf>
    <xf numFmtId="49" fontId="32" fillId="37" borderId="9" xfId="0" applyNumberFormat="1" applyFont="1" applyFill="1" applyBorder="1" applyAlignment="1">
      <alignment horizontal="center" vertical="center" wrapText="1"/>
    </xf>
    <xf numFmtId="49" fontId="32" fillId="37" borderId="10" xfId="0" applyNumberFormat="1" applyFont="1" applyFill="1" applyBorder="1" applyAlignment="1">
      <alignment horizontal="center" vertical="center" wrapText="1"/>
    </xf>
    <xf numFmtId="49" fontId="4" fillId="37" borderId="4" xfId="0" applyNumberFormat="1" applyFont="1" applyFill="1" applyBorder="1" applyAlignment="1">
      <alignment horizontal="center" vertical="center" wrapText="1"/>
    </xf>
    <xf numFmtId="49" fontId="4" fillId="37" borderId="7" xfId="0" applyNumberFormat="1" applyFont="1" applyFill="1" applyBorder="1" applyAlignment="1">
      <alignment horizontal="center" vertical="center" wrapText="1"/>
    </xf>
    <xf numFmtId="1" fontId="32" fillId="37" borderId="8" xfId="0" applyNumberFormat="1" applyFont="1" applyFill="1" applyBorder="1" applyAlignment="1">
      <alignment horizontal="center" vertical="center" wrapText="1"/>
    </xf>
    <xf numFmtId="0" fontId="0" fillId="37" borderId="9" xfId="0" applyFill="1" applyBorder="1">
      <alignment vertical="center"/>
    </xf>
    <xf numFmtId="0" fontId="0" fillId="37" borderId="10" xfId="0" applyFill="1" applyBorder="1">
      <alignment vertical="center"/>
    </xf>
    <xf numFmtId="49" fontId="32" fillId="37" borderId="3" xfId="0" applyNumberFormat="1" applyFont="1" applyFill="1" applyBorder="1" applyAlignment="1">
      <alignment horizontal="center" vertical="center" wrapText="1"/>
    </xf>
    <xf numFmtId="49" fontId="32" fillId="37" borderId="4" xfId="0" applyNumberFormat="1" applyFont="1" applyFill="1" applyBorder="1" applyAlignment="1">
      <alignment horizontal="center" vertical="center" wrapText="1"/>
    </xf>
    <xf numFmtId="49" fontId="32" fillId="37" borderId="7" xfId="0" applyNumberFormat="1" applyFont="1" applyFill="1" applyBorder="1" applyAlignment="1">
      <alignment horizontal="center" vertical="center" wrapText="1"/>
    </xf>
    <xf numFmtId="49" fontId="32" fillId="37" borderId="32" xfId="0" applyNumberFormat="1" applyFont="1" applyFill="1" applyBorder="1" applyAlignment="1">
      <alignment horizontal="center" vertical="center" wrapText="1"/>
    </xf>
    <xf numFmtId="49" fontId="32" fillId="37" borderId="5" xfId="0" applyNumberFormat="1" applyFont="1" applyFill="1" applyBorder="1" applyAlignment="1">
      <alignment horizontal="center" vertical="center" wrapText="1"/>
    </xf>
    <xf numFmtId="49" fontId="32" fillId="37" borderId="33" xfId="0" applyNumberFormat="1" applyFont="1" applyFill="1" applyBorder="1" applyAlignment="1">
      <alignment horizontal="center" vertical="center" wrapText="1"/>
    </xf>
    <xf numFmtId="49" fontId="32" fillId="37" borderId="6" xfId="0" applyNumberFormat="1" applyFont="1" applyFill="1" applyBorder="1" applyAlignment="1">
      <alignment horizontal="center" vertical="center" wrapText="1"/>
    </xf>
    <xf numFmtId="49" fontId="32" fillId="34" borderId="8" xfId="0" applyNumberFormat="1" applyFont="1" applyFill="1" applyBorder="1" applyAlignment="1">
      <alignment horizontal="center" vertical="center" wrapText="1"/>
    </xf>
    <xf numFmtId="49" fontId="32" fillId="34" borderId="9" xfId="0" applyNumberFormat="1" applyFont="1" applyFill="1" applyBorder="1" applyAlignment="1">
      <alignment horizontal="center" vertical="center" wrapText="1"/>
    </xf>
    <xf numFmtId="49" fontId="32" fillId="34" borderId="10" xfId="0" applyNumberFormat="1" applyFont="1" applyFill="1" applyBorder="1" applyAlignment="1">
      <alignment horizontal="center" vertical="center" wrapText="1"/>
    </xf>
    <xf numFmtId="49" fontId="31" fillId="37" borderId="8" xfId="0" applyNumberFormat="1" applyFont="1" applyFill="1" applyBorder="1" applyAlignment="1">
      <alignment horizontal="center" vertical="center" wrapText="1"/>
    </xf>
    <xf numFmtId="49" fontId="31" fillId="37" borderId="9" xfId="0" applyNumberFormat="1" applyFont="1" applyFill="1" applyBorder="1" applyAlignment="1">
      <alignment horizontal="center" vertical="center" wrapText="1"/>
    </xf>
    <xf numFmtId="49" fontId="31" fillId="37" borderId="10" xfId="0" applyNumberFormat="1" applyFont="1" applyFill="1" applyBorder="1" applyAlignment="1">
      <alignment horizontal="center" vertical="center" wrapText="1"/>
    </xf>
    <xf numFmtId="49" fontId="3" fillId="34" borderId="8" xfId="0" applyNumberFormat="1" applyFont="1" applyFill="1" applyBorder="1" applyAlignment="1">
      <alignment horizontal="center" vertical="center" wrapText="1"/>
    </xf>
    <xf numFmtId="49" fontId="3" fillId="34" borderId="9" xfId="0" applyNumberFormat="1" applyFont="1" applyFill="1" applyBorder="1" applyAlignment="1">
      <alignment horizontal="center" vertical="center" wrapText="1"/>
    </xf>
    <xf numFmtId="49" fontId="3" fillId="34" borderId="10" xfId="0" applyNumberFormat="1" applyFont="1" applyFill="1" applyBorder="1" applyAlignment="1">
      <alignment horizontal="center" vertical="center" wrapText="1"/>
    </xf>
    <xf numFmtId="0" fontId="3" fillId="37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49" fontId="31" fillId="37" borderId="3" xfId="0" applyNumberFormat="1" applyFont="1" applyFill="1" applyBorder="1" applyAlignment="1">
      <alignment horizontal="center" vertical="center" wrapText="1"/>
    </xf>
    <xf numFmtId="49" fontId="31" fillId="37" borderId="4" xfId="0" applyNumberFormat="1" applyFont="1" applyFill="1" applyBorder="1" applyAlignment="1">
      <alignment horizontal="center" vertical="center" wrapText="1"/>
    </xf>
    <xf numFmtId="49" fontId="31" fillId="37" borderId="7" xfId="0" applyNumberFormat="1" applyFont="1" applyFill="1" applyBorder="1" applyAlignment="1">
      <alignment horizontal="center" vertical="center" wrapText="1"/>
    </xf>
    <xf numFmtId="1" fontId="31" fillId="37" borderId="8" xfId="0" applyNumberFormat="1" applyFont="1" applyFill="1" applyBorder="1" applyAlignment="1">
      <alignment horizontal="center" vertical="center" wrapText="1"/>
    </xf>
    <xf numFmtId="0" fontId="0" fillId="37" borderId="9" xfId="0" applyFont="1" applyFill="1" applyBorder="1">
      <alignment vertical="center"/>
    </xf>
    <xf numFmtId="0" fontId="0" fillId="37" borderId="10" xfId="0" applyFont="1" applyFill="1" applyBorder="1">
      <alignment vertical="center"/>
    </xf>
    <xf numFmtId="49" fontId="31" fillId="37" borderId="6" xfId="0" applyNumberFormat="1" applyFont="1" applyFill="1" applyBorder="1" applyAlignment="1">
      <alignment horizontal="center" vertical="center" wrapText="1"/>
    </xf>
    <xf numFmtId="0" fontId="31" fillId="37" borderId="4" xfId="0" applyFont="1" applyFill="1" applyBorder="1" applyAlignment="1">
      <alignment vertical="center" shrinkToFit="1"/>
    </xf>
    <xf numFmtId="0" fontId="31" fillId="37" borderId="7" xfId="0" applyFont="1" applyFill="1" applyBorder="1" applyAlignment="1">
      <alignment vertical="center" shrinkToFit="1"/>
    </xf>
    <xf numFmtId="0" fontId="31" fillId="37" borderId="6" xfId="0" applyFont="1" applyFill="1" applyBorder="1" applyAlignment="1">
      <alignment vertical="center" shrinkToFit="1"/>
    </xf>
    <xf numFmtId="0" fontId="5" fillId="37" borderId="4" xfId="0" applyFont="1" applyFill="1" applyBorder="1" applyAlignment="1">
      <alignment horizontal="left" vertical="center"/>
    </xf>
    <xf numFmtId="0" fontId="5" fillId="37" borderId="7" xfId="0" applyFont="1" applyFill="1" applyBorder="1" applyAlignment="1">
      <alignment horizontal="left" vertical="center"/>
    </xf>
    <xf numFmtId="0" fontId="5" fillId="37" borderId="6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表示済みのハイパーリンク" xfId="42" builtinId="9" customBuiltin="1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8"/>
  <sheetViews>
    <sheetView showGridLines="0" tabSelected="1" view="pageBreakPreview" zoomScale="55" zoomScaleNormal="110" zoomScaleSheetLayoutView="55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L397" sqref="L397"/>
    </sheetView>
  </sheetViews>
  <sheetFormatPr defaultRowHeight="11.25" x14ac:dyDescent="0.15"/>
  <cols>
    <col min="1" max="1" width="3.25" style="1" customWidth="1"/>
    <col min="2" max="3" width="13.5" style="1" customWidth="1"/>
    <col min="4" max="5" width="10.625" style="1" customWidth="1"/>
    <col min="6" max="17" width="10.625" style="31" customWidth="1"/>
    <col min="18" max="18" width="10.625" style="46" customWidth="1"/>
    <col min="19" max="19" width="10.25" style="1" bestFit="1" customWidth="1"/>
    <col min="20" max="16384" width="9" style="1"/>
  </cols>
  <sheetData>
    <row r="1" spans="1:19" ht="36.75" customHeight="1" x14ac:dyDescent="0.1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s="2" customFormat="1" ht="13.5" customHeight="1" x14ac:dyDescent="0.15">
      <c r="A2" s="123" t="s">
        <v>17</v>
      </c>
      <c r="B2" s="123"/>
      <c r="C2" s="124" t="s">
        <v>70</v>
      </c>
      <c r="D2" s="125"/>
      <c r="E2" s="125"/>
      <c r="F2" s="126"/>
      <c r="G2" s="24"/>
      <c r="H2" s="24"/>
      <c r="I2" s="47"/>
      <c r="J2" s="24"/>
      <c r="K2" s="24"/>
      <c r="L2" s="24"/>
      <c r="M2" s="26"/>
      <c r="N2" s="26"/>
      <c r="O2" s="26"/>
      <c r="P2" s="26"/>
      <c r="Q2" s="26"/>
      <c r="R2" s="7"/>
    </row>
    <row r="3" spans="1:19" s="7" customFormat="1" ht="13.5" customHeight="1" x14ac:dyDescent="0.15">
      <c r="A3" s="3"/>
      <c r="B3" s="3"/>
      <c r="C3" s="3"/>
      <c r="D3" s="4"/>
      <c r="E3" s="5"/>
      <c r="F3" s="27"/>
      <c r="G3" s="27"/>
      <c r="H3" s="27"/>
      <c r="I3" s="27"/>
      <c r="J3" s="27"/>
      <c r="K3" s="27"/>
      <c r="L3" s="27"/>
      <c r="M3" s="27"/>
      <c r="N3" s="28"/>
      <c r="O3" s="28"/>
      <c r="P3" s="28"/>
      <c r="Q3" s="28"/>
      <c r="R3" s="6"/>
    </row>
    <row r="4" spans="1:19" s="2" customFormat="1" ht="13.5" customHeight="1" x14ac:dyDescent="0.15">
      <c r="A4" s="123" t="s">
        <v>18</v>
      </c>
      <c r="B4" s="123"/>
      <c r="C4" s="127"/>
      <c r="D4" s="128"/>
      <c r="E4" s="128"/>
      <c r="F4" s="129"/>
      <c r="G4" s="24"/>
      <c r="H4" s="24"/>
      <c r="I4" s="25"/>
      <c r="J4" s="24"/>
      <c r="K4" s="24"/>
      <c r="L4" s="24"/>
      <c r="M4" s="26"/>
      <c r="N4" s="26"/>
      <c r="O4" s="26"/>
      <c r="P4" s="26"/>
      <c r="Q4" s="26"/>
      <c r="R4" s="7"/>
    </row>
    <row r="5" spans="1:19" s="2" customFormat="1" ht="13.5" customHeight="1" thickBot="1" x14ac:dyDescent="0.2">
      <c r="A5" s="3"/>
      <c r="B5" s="3"/>
      <c r="C5" s="3"/>
      <c r="D5" s="8"/>
      <c r="E5" s="8"/>
      <c r="F5" s="29"/>
      <c r="G5" s="29"/>
      <c r="H5" s="29"/>
      <c r="I5" s="24"/>
      <c r="J5" s="24"/>
      <c r="K5" s="24"/>
      <c r="L5" s="24"/>
      <c r="M5" s="24"/>
      <c r="N5" s="26"/>
      <c r="O5" s="26"/>
      <c r="P5" s="26"/>
      <c r="Q5" s="26"/>
      <c r="R5" s="6"/>
    </row>
    <row r="6" spans="1:19" s="2" customFormat="1" ht="13.5" customHeight="1" thickBot="1" x14ac:dyDescent="0.2">
      <c r="A6" s="3"/>
      <c r="B6" s="9"/>
      <c r="C6" s="10" t="s">
        <v>28</v>
      </c>
      <c r="D6" s="8"/>
      <c r="E6" s="8"/>
      <c r="F6" s="29"/>
      <c r="G6" s="29"/>
      <c r="H6" s="24"/>
      <c r="I6" s="24"/>
      <c r="J6" s="24"/>
      <c r="K6" s="24"/>
      <c r="L6" s="24"/>
      <c r="M6" s="26"/>
      <c r="N6" s="26"/>
      <c r="O6" s="26"/>
      <c r="P6" s="26"/>
      <c r="Q6" s="26"/>
      <c r="R6" s="7"/>
    </row>
    <row r="7" spans="1:19" s="2" customFormat="1" ht="13.5" customHeight="1" x14ac:dyDescent="0.15">
      <c r="A7" s="3"/>
      <c r="B7" s="11"/>
      <c r="C7" s="11"/>
      <c r="D7" s="10"/>
      <c r="E7" s="8"/>
      <c r="F7" s="29"/>
      <c r="G7" s="29"/>
      <c r="H7" s="29"/>
      <c r="I7" s="24"/>
      <c r="J7" s="24"/>
      <c r="K7" s="24"/>
      <c r="L7" s="24"/>
      <c r="M7" s="24"/>
      <c r="N7" s="26"/>
      <c r="O7" s="26"/>
      <c r="P7" s="26"/>
      <c r="Q7" s="26"/>
      <c r="R7" s="6"/>
    </row>
    <row r="8" spans="1:19" s="2" customFormat="1" ht="13.5" customHeight="1" x14ac:dyDescent="0.15">
      <c r="A8" s="3"/>
      <c r="B8" s="12"/>
      <c r="C8" s="12"/>
      <c r="D8" s="8"/>
      <c r="E8" s="8"/>
      <c r="F8" s="29"/>
      <c r="G8" s="29"/>
      <c r="H8" s="29"/>
      <c r="I8" s="24"/>
      <c r="J8" s="24"/>
      <c r="K8" s="24"/>
      <c r="L8" s="24"/>
      <c r="M8" s="24"/>
      <c r="N8" s="26"/>
      <c r="O8" s="26"/>
      <c r="P8" s="26"/>
      <c r="Q8" s="26"/>
      <c r="R8" s="6"/>
    </row>
    <row r="9" spans="1:19" s="15" customFormat="1" ht="13.5" customHeight="1" x14ac:dyDescent="0.15">
      <c r="A9" s="13"/>
      <c r="B9" s="14"/>
      <c r="C9" s="14"/>
      <c r="D9" s="14"/>
      <c r="E9" s="13" t="s">
        <v>128</v>
      </c>
      <c r="F9" s="30" t="s">
        <v>127</v>
      </c>
      <c r="G9" s="30" t="s">
        <v>107</v>
      </c>
      <c r="H9" s="30" t="s">
        <v>108</v>
      </c>
      <c r="I9" s="30" t="s">
        <v>109</v>
      </c>
      <c r="J9" s="30" t="s">
        <v>98</v>
      </c>
      <c r="K9" s="30" t="s">
        <v>99</v>
      </c>
      <c r="L9" s="30" t="s">
        <v>100</v>
      </c>
      <c r="M9" s="30" t="s">
        <v>122</v>
      </c>
      <c r="N9" s="30" t="s">
        <v>123</v>
      </c>
      <c r="O9" s="30" t="s">
        <v>124</v>
      </c>
      <c r="P9" s="30" t="s">
        <v>125</v>
      </c>
      <c r="Q9" s="30" t="s">
        <v>126</v>
      </c>
      <c r="R9" s="44"/>
    </row>
    <row r="10" spans="1:19" s="17" customFormat="1" ht="13.5" customHeight="1" x14ac:dyDescent="0.15">
      <c r="A10" s="16"/>
      <c r="B10" s="67" t="s">
        <v>5</v>
      </c>
      <c r="C10" s="108" t="s">
        <v>6</v>
      </c>
      <c r="D10" s="109"/>
      <c r="E10" s="113"/>
      <c r="F10" s="68" t="s">
        <v>118</v>
      </c>
      <c r="G10" s="68" t="s">
        <v>119</v>
      </c>
      <c r="H10" s="68" t="s">
        <v>120</v>
      </c>
      <c r="I10" s="68" t="s">
        <v>121</v>
      </c>
      <c r="J10" s="68" t="s">
        <v>110</v>
      </c>
      <c r="K10" s="68" t="s">
        <v>111</v>
      </c>
      <c r="L10" s="68" t="s">
        <v>112</v>
      </c>
      <c r="M10" s="68" t="s">
        <v>113</v>
      </c>
      <c r="N10" s="68" t="s">
        <v>114</v>
      </c>
      <c r="O10" s="68" t="s">
        <v>115</v>
      </c>
      <c r="P10" s="68" t="s">
        <v>116</v>
      </c>
      <c r="Q10" s="68" t="s">
        <v>117</v>
      </c>
      <c r="R10" s="68" t="s">
        <v>9</v>
      </c>
      <c r="S10" s="54"/>
    </row>
    <row r="11" spans="1:19" s="15" customFormat="1" ht="13.5" customHeight="1" x14ac:dyDescent="0.15">
      <c r="A11" s="114" t="s">
        <v>10</v>
      </c>
      <c r="B11" s="99" t="s">
        <v>31</v>
      </c>
      <c r="C11" s="131" t="s">
        <v>7</v>
      </c>
      <c r="D11" s="132"/>
      <c r="E11" s="132"/>
      <c r="F11" s="74">
        <v>671</v>
      </c>
      <c r="G11" s="74">
        <f>$F11</f>
        <v>671</v>
      </c>
      <c r="H11" s="74">
        <f t="shared" ref="H11:Q11" si="0">$F11</f>
        <v>671</v>
      </c>
      <c r="I11" s="74">
        <f t="shared" si="0"/>
        <v>671</v>
      </c>
      <c r="J11" s="74">
        <f t="shared" si="0"/>
        <v>671</v>
      </c>
      <c r="K11" s="74">
        <f t="shared" si="0"/>
        <v>671</v>
      </c>
      <c r="L11" s="74">
        <f t="shared" si="0"/>
        <v>671</v>
      </c>
      <c r="M11" s="74">
        <f t="shared" si="0"/>
        <v>671</v>
      </c>
      <c r="N11" s="74">
        <f t="shared" si="0"/>
        <v>671</v>
      </c>
      <c r="O11" s="74">
        <f t="shared" si="0"/>
        <v>671</v>
      </c>
      <c r="P11" s="74">
        <f t="shared" si="0"/>
        <v>671</v>
      </c>
      <c r="Q11" s="74">
        <f t="shared" si="0"/>
        <v>671</v>
      </c>
      <c r="R11" s="75" t="s">
        <v>8</v>
      </c>
      <c r="S11" s="2"/>
    </row>
    <row r="12" spans="1:19" s="15" customFormat="1" ht="13.5" customHeight="1" x14ac:dyDescent="0.15">
      <c r="A12" s="115"/>
      <c r="B12" s="100"/>
      <c r="C12" s="133" t="s">
        <v>4</v>
      </c>
      <c r="D12" s="130" t="s">
        <v>1</v>
      </c>
      <c r="E12" s="131"/>
      <c r="F12" s="76">
        <v>13393</v>
      </c>
      <c r="G12" s="76">
        <v>13523</v>
      </c>
      <c r="H12" s="76">
        <v>13343</v>
      </c>
      <c r="I12" s="76">
        <v>17622</v>
      </c>
      <c r="J12" s="76">
        <v>16925</v>
      </c>
      <c r="K12" s="76">
        <v>15970</v>
      </c>
      <c r="L12" s="76">
        <v>20842</v>
      </c>
      <c r="M12" s="76">
        <v>9797</v>
      </c>
      <c r="N12" s="76">
        <v>10265</v>
      </c>
      <c r="O12" s="77">
        <v>8073</v>
      </c>
      <c r="P12" s="76">
        <v>25033</v>
      </c>
      <c r="Q12" s="76">
        <v>14498</v>
      </c>
      <c r="R12" s="78">
        <f t="shared" ref="R12:R21" si="1">SUM(F12:Q12)</f>
        <v>179284</v>
      </c>
    </row>
    <row r="13" spans="1:19" s="15" customFormat="1" ht="13.5" customHeight="1" x14ac:dyDescent="0.15">
      <c r="A13" s="115"/>
      <c r="B13" s="100"/>
      <c r="C13" s="134"/>
      <c r="D13" s="130" t="s">
        <v>2</v>
      </c>
      <c r="E13" s="131"/>
      <c r="F13" s="76">
        <v>15823</v>
      </c>
      <c r="G13" s="76">
        <v>15804</v>
      </c>
      <c r="H13" s="76">
        <v>12168</v>
      </c>
      <c r="I13" s="76">
        <v>18823</v>
      </c>
      <c r="J13" s="76">
        <v>20192</v>
      </c>
      <c r="K13" s="76">
        <v>24972</v>
      </c>
      <c r="L13" s="76">
        <v>20484</v>
      </c>
      <c r="M13" s="76">
        <v>21143</v>
      </c>
      <c r="N13" s="76">
        <v>19541</v>
      </c>
      <c r="O13" s="79">
        <v>16834</v>
      </c>
      <c r="P13" s="76">
        <v>32484</v>
      </c>
      <c r="Q13" s="76">
        <v>15292</v>
      </c>
      <c r="R13" s="78">
        <f t="shared" si="1"/>
        <v>233560</v>
      </c>
    </row>
    <row r="14" spans="1:19" s="15" customFormat="1" ht="13.5" customHeight="1" x14ac:dyDescent="0.15">
      <c r="A14" s="115"/>
      <c r="B14" s="100"/>
      <c r="C14" s="134"/>
      <c r="D14" s="130" t="s">
        <v>3</v>
      </c>
      <c r="E14" s="131"/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9734</v>
      </c>
      <c r="N14" s="76">
        <v>10452</v>
      </c>
      <c r="O14" s="79">
        <v>8478</v>
      </c>
      <c r="P14" s="76">
        <v>0</v>
      </c>
      <c r="Q14" s="76">
        <v>0</v>
      </c>
      <c r="R14" s="78">
        <f t="shared" si="1"/>
        <v>28664</v>
      </c>
    </row>
    <row r="15" spans="1:19" s="15" customFormat="1" ht="13.5" customHeight="1" thickBot="1" x14ac:dyDescent="0.2">
      <c r="A15" s="115"/>
      <c r="B15" s="100"/>
      <c r="C15" s="135"/>
      <c r="D15" s="130" t="s">
        <v>0</v>
      </c>
      <c r="E15" s="131"/>
      <c r="F15" s="80">
        <f>SUM(F12:F14)</f>
        <v>29216</v>
      </c>
      <c r="G15" s="80">
        <f>SUM(G12:G14)</f>
        <v>29327</v>
      </c>
      <c r="H15" s="80">
        <f>SUM(H12:H14)</f>
        <v>25511</v>
      </c>
      <c r="I15" s="80">
        <f>SUM(I12:I14)</f>
        <v>36445</v>
      </c>
      <c r="J15" s="80">
        <f>SUM(J12:J14)</f>
        <v>37117</v>
      </c>
      <c r="K15" s="80">
        <f t="shared" ref="K15:Q15" si="2">SUM(K12:K14)</f>
        <v>40942</v>
      </c>
      <c r="L15" s="80">
        <f t="shared" si="2"/>
        <v>41326</v>
      </c>
      <c r="M15" s="80">
        <f t="shared" si="2"/>
        <v>40674</v>
      </c>
      <c r="N15" s="80">
        <f t="shared" si="2"/>
        <v>40258</v>
      </c>
      <c r="O15" s="81">
        <f t="shared" si="2"/>
        <v>33385</v>
      </c>
      <c r="P15" s="80">
        <f t="shared" si="2"/>
        <v>57517</v>
      </c>
      <c r="Q15" s="80">
        <f t="shared" si="2"/>
        <v>29790</v>
      </c>
      <c r="R15" s="78">
        <f t="shared" si="1"/>
        <v>441508</v>
      </c>
    </row>
    <row r="16" spans="1:19" s="15" customFormat="1" ht="13.5" customHeight="1" thickBot="1" x14ac:dyDescent="0.2">
      <c r="A16" s="115"/>
      <c r="B16" s="100"/>
      <c r="C16" s="107" t="s">
        <v>26</v>
      </c>
      <c r="D16" s="69" t="s">
        <v>12</v>
      </c>
      <c r="E16" s="58"/>
      <c r="F16" s="60">
        <f t="shared" ref="F16:I17" si="3">$J$11*$E16</f>
        <v>0</v>
      </c>
      <c r="G16" s="60">
        <f t="shared" si="3"/>
        <v>0</v>
      </c>
      <c r="H16" s="60">
        <f t="shared" si="3"/>
        <v>0</v>
      </c>
      <c r="I16" s="60">
        <f t="shared" si="3"/>
        <v>0</v>
      </c>
      <c r="J16" s="60">
        <f>J11*$E16</f>
        <v>0</v>
      </c>
      <c r="K16" s="60">
        <f t="shared" ref="K16:Q17" si="4">$J$11*$E16</f>
        <v>0</v>
      </c>
      <c r="L16" s="60">
        <f t="shared" si="4"/>
        <v>0</v>
      </c>
      <c r="M16" s="60">
        <f t="shared" si="4"/>
        <v>0</v>
      </c>
      <c r="N16" s="60">
        <f t="shared" si="4"/>
        <v>0</v>
      </c>
      <c r="O16" s="61">
        <f t="shared" si="4"/>
        <v>0</v>
      </c>
      <c r="P16" s="60">
        <f t="shared" si="4"/>
        <v>0</v>
      </c>
      <c r="Q16" s="60">
        <f t="shared" si="4"/>
        <v>0</v>
      </c>
      <c r="R16" s="59">
        <f t="shared" si="1"/>
        <v>0</v>
      </c>
    </row>
    <row r="17" spans="1:18" s="15" customFormat="1" ht="13.5" customHeight="1" thickBot="1" x14ac:dyDescent="0.2">
      <c r="A17" s="115"/>
      <c r="B17" s="100"/>
      <c r="C17" s="107"/>
      <c r="D17" s="70" t="s">
        <v>30</v>
      </c>
      <c r="E17" s="58"/>
      <c r="F17" s="60">
        <f t="shared" si="3"/>
        <v>0</v>
      </c>
      <c r="G17" s="60">
        <f t="shared" si="3"/>
        <v>0</v>
      </c>
      <c r="H17" s="60">
        <f t="shared" si="3"/>
        <v>0</v>
      </c>
      <c r="I17" s="60">
        <f t="shared" si="3"/>
        <v>0</v>
      </c>
      <c r="J17" s="60">
        <f>$J$11*$E17</f>
        <v>0</v>
      </c>
      <c r="K17" s="60">
        <f t="shared" si="4"/>
        <v>0</v>
      </c>
      <c r="L17" s="60">
        <f t="shared" si="4"/>
        <v>0</v>
      </c>
      <c r="M17" s="60">
        <f t="shared" si="4"/>
        <v>0</v>
      </c>
      <c r="N17" s="60">
        <f t="shared" si="4"/>
        <v>0</v>
      </c>
      <c r="O17" s="61">
        <f t="shared" si="4"/>
        <v>0</v>
      </c>
      <c r="P17" s="60">
        <f t="shared" si="4"/>
        <v>0</v>
      </c>
      <c r="Q17" s="60">
        <f t="shared" si="4"/>
        <v>0</v>
      </c>
      <c r="R17" s="59">
        <f t="shared" si="1"/>
        <v>0</v>
      </c>
    </row>
    <row r="18" spans="1:18" s="15" customFormat="1" ht="13.5" customHeight="1" thickBot="1" x14ac:dyDescent="0.2">
      <c r="A18" s="115"/>
      <c r="B18" s="100"/>
      <c r="C18" s="107" t="s">
        <v>16</v>
      </c>
      <c r="D18" s="69" t="s">
        <v>13</v>
      </c>
      <c r="E18" s="58"/>
      <c r="F18" s="60">
        <f t="shared" ref="F18:I20" si="5">$E18*F12</f>
        <v>0</v>
      </c>
      <c r="G18" s="60">
        <f t="shared" si="5"/>
        <v>0</v>
      </c>
      <c r="H18" s="60">
        <f t="shared" si="5"/>
        <v>0</v>
      </c>
      <c r="I18" s="60">
        <f t="shared" si="5"/>
        <v>0</v>
      </c>
      <c r="J18" s="60">
        <f t="shared" ref="J18:K20" si="6">$E18*J12</f>
        <v>0</v>
      </c>
      <c r="K18" s="60">
        <f t="shared" si="6"/>
        <v>0</v>
      </c>
      <c r="L18" s="60">
        <f t="shared" ref="L18:Q18" si="7">$E18*L12</f>
        <v>0</v>
      </c>
      <c r="M18" s="60">
        <f t="shared" si="7"/>
        <v>0</v>
      </c>
      <c r="N18" s="60">
        <f t="shared" si="7"/>
        <v>0</v>
      </c>
      <c r="O18" s="61">
        <f t="shared" si="7"/>
        <v>0</v>
      </c>
      <c r="P18" s="60">
        <f t="shared" si="7"/>
        <v>0</v>
      </c>
      <c r="Q18" s="60">
        <f t="shared" si="7"/>
        <v>0</v>
      </c>
      <c r="R18" s="59">
        <f t="shared" si="1"/>
        <v>0</v>
      </c>
    </row>
    <row r="19" spans="1:18" s="15" customFormat="1" ht="13.5" customHeight="1" thickBot="1" x14ac:dyDescent="0.2">
      <c r="A19" s="115"/>
      <c r="B19" s="100"/>
      <c r="C19" s="107"/>
      <c r="D19" s="69" t="s">
        <v>14</v>
      </c>
      <c r="E19" s="58"/>
      <c r="F19" s="60">
        <f t="shared" si="5"/>
        <v>0</v>
      </c>
      <c r="G19" s="60">
        <f t="shared" si="5"/>
        <v>0</v>
      </c>
      <c r="H19" s="60">
        <f t="shared" si="5"/>
        <v>0</v>
      </c>
      <c r="I19" s="60">
        <f t="shared" si="5"/>
        <v>0</v>
      </c>
      <c r="J19" s="60">
        <f t="shared" si="6"/>
        <v>0</v>
      </c>
      <c r="K19" s="60">
        <f t="shared" si="6"/>
        <v>0</v>
      </c>
      <c r="L19" s="60">
        <f t="shared" ref="L19:Q19" si="8">$E19*L13</f>
        <v>0</v>
      </c>
      <c r="M19" s="60">
        <f t="shared" si="8"/>
        <v>0</v>
      </c>
      <c r="N19" s="60">
        <f t="shared" si="8"/>
        <v>0</v>
      </c>
      <c r="O19" s="61">
        <f t="shared" si="8"/>
        <v>0</v>
      </c>
      <c r="P19" s="60">
        <f t="shared" si="8"/>
        <v>0</v>
      </c>
      <c r="Q19" s="60">
        <f t="shared" si="8"/>
        <v>0</v>
      </c>
      <c r="R19" s="59">
        <f t="shared" si="1"/>
        <v>0</v>
      </c>
    </row>
    <row r="20" spans="1:18" s="15" customFormat="1" ht="13.5" customHeight="1" thickBot="1" x14ac:dyDescent="0.2">
      <c r="A20" s="115"/>
      <c r="B20" s="100"/>
      <c r="C20" s="107"/>
      <c r="D20" s="69" t="s">
        <v>15</v>
      </c>
      <c r="E20" s="58"/>
      <c r="F20" s="60">
        <f t="shared" si="5"/>
        <v>0</v>
      </c>
      <c r="G20" s="60">
        <f t="shared" si="5"/>
        <v>0</v>
      </c>
      <c r="H20" s="60">
        <f t="shared" si="5"/>
        <v>0</v>
      </c>
      <c r="I20" s="60">
        <f t="shared" si="5"/>
        <v>0</v>
      </c>
      <c r="J20" s="60">
        <f t="shared" si="6"/>
        <v>0</v>
      </c>
      <c r="K20" s="60">
        <f t="shared" si="6"/>
        <v>0</v>
      </c>
      <c r="L20" s="60">
        <f t="shared" ref="L20:Q20" si="9">$E20*L14</f>
        <v>0</v>
      </c>
      <c r="M20" s="60">
        <f t="shared" si="9"/>
        <v>0</v>
      </c>
      <c r="N20" s="60">
        <f t="shared" si="9"/>
        <v>0</v>
      </c>
      <c r="O20" s="61">
        <f t="shared" si="9"/>
        <v>0</v>
      </c>
      <c r="P20" s="60">
        <f t="shared" si="9"/>
        <v>0</v>
      </c>
      <c r="Q20" s="60">
        <f t="shared" si="9"/>
        <v>0</v>
      </c>
      <c r="R20" s="59">
        <f t="shared" si="1"/>
        <v>0</v>
      </c>
    </row>
    <row r="21" spans="1:18" s="15" customFormat="1" ht="19.5" customHeight="1" x14ac:dyDescent="0.15">
      <c r="A21" s="116"/>
      <c r="B21" s="101"/>
      <c r="C21" s="108" t="s">
        <v>27</v>
      </c>
      <c r="D21" s="109"/>
      <c r="E21" s="109"/>
      <c r="F21" s="71">
        <f>ROUNDDOWN(SUM(F16:F20),0)</f>
        <v>0</v>
      </c>
      <c r="G21" s="71">
        <f>ROUNDDOWN(SUM(G16:G20),0)</f>
        <v>0</v>
      </c>
      <c r="H21" s="71">
        <f>ROUNDDOWN(SUM(H16:H20),0)</f>
        <v>0</v>
      </c>
      <c r="I21" s="71">
        <f>ROUNDDOWN(SUM(I16:I20),0)</f>
        <v>0</v>
      </c>
      <c r="J21" s="71">
        <f>ROUNDDOWN(SUM(J16:J20),0)</f>
        <v>0</v>
      </c>
      <c r="K21" s="71">
        <f t="shared" ref="K21:Q21" si="10">ROUNDDOWN(SUM(K16:K20),0)</f>
        <v>0</v>
      </c>
      <c r="L21" s="71">
        <f t="shared" si="10"/>
        <v>0</v>
      </c>
      <c r="M21" s="71">
        <f t="shared" si="10"/>
        <v>0</v>
      </c>
      <c r="N21" s="71">
        <f t="shared" si="10"/>
        <v>0</v>
      </c>
      <c r="O21" s="72">
        <f t="shared" si="10"/>
        <v>0</v>
      </c>
      <c r="P21" s="71">
        <f t="shared" si="10"/>
        <v>0</v>
      </c>
      <c r="Q21" s="71">
        <f t="shared" si="10"/>
        <v>0</v>
      </c>
      <c r="R21" s="73">
        <f t="shared" si="1"/>
        <v>0</v>
      </c>
    </row>
    <row r="22" spans="1:18" s="15" customFormat="1" ht="13.5" customHeight="1" x14ac:dyDescent="0.15">
      <c r="A22" s="114" t="s">
        <v>11</v>
      </c>
      <c r="B22" s="99" t="s">
        <v>67</v>
      </c>
      <c r="C22" s="131" t="s">
        <v>7</v>
      </c>
      <c r="D22" s="132"/>
      <c r="E22" s="132"/>
      <c r="F22" s="74">
        <v>822</v>
      </c>
      <c r="G22" s="74">
        <f>$F22</f>
        <v>822</v>
      </c>
      <c r="H22" s="74">
        <f t="shared" ref="H22:Q22" si="11">$F22</f>
        <v>822</v>
      </c>
      <c r="I22" s="74">
        <f t="shared" si="11"/>
        <v>822</v>
      </c>
      <c r="J22" s="74">
        <f t="shared" si="11"/>
        <v>822</v>
      </c>
      <c r="K22" s="74">
        <f t="shared" si="11"/>
        <v>822</v>
      </c>
      <c r="L22" s="74">
        <f t="shared" si="11"/>
        <v>822</v>
      </c>
      <c r="M22" s="74">
        <f t="shared" si="11"/>
        <v>822</v>
      </c>
      <c r="N22" s="74">
        <f t="shared" si="11"/>
        <v>822</v>
      </c>
      <c r="O22" s="82">
        <f t="shared" si="11"/>
        <v>822</v>
      </c>
      <c r="P22" s="74">
        <f t="shared" si="11"/>
        <v>822</v>
      </c>
      <c r="Q22" s="74">
        <f t="shared" si="11"/>
        <v>822</v>
      </c>
      <c r="R22" s="75" t="s">
        <v>8</v>
      </c>
    </row>
    <row r="23" spans="1:18" s="15" customFormat="1" ht="13.5" customHeight="1" x14ac:dyDescent="0.15">
      <c r="A23" s="115"/>
      <c r="B23" s="100"/>
      <c r="C23" s="133" t="s">
        <v>4</v>
      </c>
      <c r="D23" s="130" t="s">
        <v>1</v>
      </c>
      <c r="E23" s="131"/>
      <c r="F23" s="76">
        <v>10214</v>
      </c>
      <c r="G23" s="76">
        <v>10579</v>
      </c>
      <c r="H23" s="76">
        <v>10060</v>
      </c>
      <c r="I23" s="76">
        <v>14241</v>
      </c>
      <c r="J23" s="83">
        <v>11924</v>
      </c>
      <c r="K23" s="76">
        <v>12093</v>
      </c>
      <c r="L23" s="76">
        <v>16176</v>
      </c>
      <c r="M23" s="76">
        <v>7998</v>
      </c>
      <c r="N23" s="76">
        <v>7722</v>
      </c>
      <c r="O23" s="79">
        <v>6366</v>
      </c>
      <c r="P23" s="76">
        <v>18939</v>
      </c>
      <c r="Q23" s="76">
        <v>11283</v>
      </c>
      <c r="R23" s="78">
        <f t="shared" ref="R23:R32" si="12">SUM(F23:Q23)</f>
        <v>137595</v>
      </c>
    </row>
    <row r="24" spans="1:18" s="15" customFormat="1" ht="13.5" customHeight="1" x14ac:dyDescent="0.15">
      <c r="A24" s="115"/>
      <c r="B24" s="100"/>
      <c r="C24" s="134"/>
      <c r="D24" s="130" t="s">
        <v>2</v>
      </c>
      <c r="E24" s="131"/>
      <c r="F24" s="76">
        <v>12400</v>
      </c>
      <c r="G24" s="76">
        <v>12736</v>
      </c>
      <c r="H24" s="76">
        <v>9932</v>
      </c>
      <c r="I24" s="76">
        <v>14459</v>
      </c>
      <c r="J24" s="83">
        <v>14858</v>
      </c>
      <c r="K24" s="76">
        <v>18755</v>
      </c>
      <c r="L24" s="76">
        <v>15781</v>
      </c>
      <c r="M24" s="76">
        <v>14976</v>
      </c>
      <c r="N24" s="76">
        <v>14927</v>
      </c>
      <c r="O24" s="79">
        <v>13379</v>
      </c>
      <c r="P24" s="76">
        <v>27386</v>
      </c>
      <c r="Q24" s="76">
        <v>12159</v>
      </c>
      <c r="R24" s="78">
        <f t="shared" si="12"/>
        <v>181748</v>
      </c>
    </row>
    <row r="25" spans="1:18" s="15" customFormat="1" ht="13.5" customHeight="1" x14ac:dyDescent="0.15">
      <c r="A25" s="115"/>
      <c r="B25" s="100"/>
      <c r="C25" s="134"/>
      <c r="D25" s="130" t="s">
        <v>3</v>
      </c>
      <c r="E25" s="131"/>
      <c r="F25" s="76">
        <v>0</v>
      </c>
      <c r="G25" s="76">
        <v>0</v>
      </c>
      <c r="H25" s="76">
        <v>0</v>
      </c>
      <c r="I25" s="76">
        <v>0</v>
      </c>
      <c r="J25" s="83">
        <v>0</v>
      </c>
      <c r="K25" s="76">
        <v>0</v>
      </c>
      <c r="L25" s="76">
        <v>0</v>
      </c>
      <c r="M25" s="76">
        <v>7082</v>
      </c>
      <c r="N25" s="76">
        <v>7663</v>
      </c>
      <c r="O25" s="79">
        <v>6348</v>
      </c>
      <c r="P25" s="76">
        <v>0</v>
      </c>
      <c r="Q25" s="76">
        <v>0</v>
      </c>
      <c r="R25" s="78">
        <f t="shared" si="12"/>
        <v>21093</v>
      </c>
    </row>
    <row r="26" spans="1:18" s="15" customFormat="1" ht="13.5" customHeight="1" thickBot="1" x14ac:dyDescent="0.2">
      <c r="A26" s="115"/>
      <c r="B26" s="100"/>
      <c r="C26" s="135"/>
      <c r="D26" s="130" t="s">
        <v>0</v>
      </c>
      <c r="E26" s="131"/>
      <c r="F26" s="80">
        <f>SUM(F23:F25)</f>
        <v>22614</v>
      </c>
      <c r="G26" s="80">
        <f>SUM(G23:G25)</f>
        <v>23315</v>
      </c>
      <c r="H26" s="80">
        <f>SUM(H23:H25)</f>
        <v>19992</v>
      </c>
      <c r="I26" s="80">
        <f>SUM(I23:I25)</f>
        <v>28700</v>
      </c>
      <c r="J26" s="80">
        <f>SUM(J23:J25)</f>
        <v>26782</v>
      </c>
      <c r="K26" s="80">
        <f t="shared" ref="K26:Q26" si="13">SUM(K23:K25)</f>
        <v>30848</v>
      </c>
      <c r="L26" s="80">
        <f t="shared" si="13"/>
        <v>31957</v>
      </c>
      <c r="M26" s="80">
        <f t="shared" si="13"/>
        <v>30056</v>
      </c>
      <c r="N26" s="80">
        <f t="shared" si="13"/>
        <v>30312</v>
      </c>
      <c r="O26" s="81">
        <f t="shared" si="13"/>
        <v>26093</v>
      </c>
      <c r="P26" s="80">
        <f t="shared" si="13"/>
        <v>46325</v>
      </c>
      <c r="Q26" s="80">
        <f t="shared" si="13"/>
        <v>23442</v>
      </c>
      <c r="R26" s="78">
        <f t="shared" si="12"/>
        <v>340436</v>
      </c>
    </row>
    <row r="27" spans="1:18" s="15" customFormat="1" ht="13.5" customHeight="1" thickBot="1" x14ac:dyDescent="0.2">
      <c r="A27" s="115"/>
      <c r="B27" s="100"/>
      <c r="C27" s="107" t="s">
        <v>26</v>
      </c>
      <c r="D27" s="69" t="s">
        <v>12</v>
      </c>
      <c r="E27" s="58"/>
      <c r="F27" s="60">
        <f t="shared" ref="F27:Q27" si="14">$J$22*$E$27</f>
        <v>0</v>
      </c>
      <c r="G27" s="60">
        <f t="shared" si="14"/>
        <v>0</v>
      </c>
      <c r="H27" s="60">
        <f t="shared" si="14"/>
        <v>0</v>
      </c>
      <c r="I27" s="60">
        <f t="shared" si="14"/>
        <v>0</v>
      </c>
      <c r="J27" s="60">
        <f t="shared" si="14"/>
        <v>0</v>
      </c>
      <c r="K27" s="60">
        <f t="shared" si="14"/>
        <v>0</v>
      </c>
      <c r="L27" s="60">
        <f t="shared" si="14"/>
        <v>0</v>
      </c>
      <c r="M27" s="60">
        <f t="shared" si="14"/>
        <v>0</v>
      </c>
      <c r="N27" s="60">
        <f t="shared" si="14"/>
        <v>0</v>
      </c>
      <c r="O27" s="61">
        <f t="shared" si="14"/>
        <v>0</v>
      </c>
      <c r="P27" s="60">
        <f t="shared" si="14"/>
        <v>0</v>
      </c>
      <c r="Q27" s="60">
        <f t="shared" si="14"/>
        <v>0</v>
      </c>
      <c r="R27" s="59">
        <f t="shared" si="12"/>
        <v>0</v>
      </c>
    </row>
    <row r="28" spans="1:18" s="15" customFormat="1" ht="13.5" customHeight="1" thickBot="1" x14ac:dyDescent="0.2">
      <c r="A28" s="115"/>
      <c r="B28" s="100"/>
      <c r="C28" s="107"/>
      <c r="D28" s="70" t="s">
        <v>30</v>
      </c>
      <c r="E28" s="58"/>
      <c r="F28" s="60">
        <f t="shared" ref="F28:Q28" si="15">$J$22*$E28</f>
        <v>0</v>
      </c>
      <c r="G28" s="60">
        <f t="shared" si="15"/>
        <v>0</v>
      </c>
      <c r="H28" s="60">
        <f t="shared" si="15"/>
        <v>0</v>
      </c>
      <c r="I28" s="60">
        <f t="shared" si="15"/>
        <v>0</v>
      </c>
      <c r="J28" s="60">
        <f t="shared" si="15"/>
        <v>0</v>
      </c>
      <c r="K28" s="60">
        <f t="shared" si="15"/>
        <v>0</v>
      </c>
      <c r="L28" s="60">
        <f t="shared" si="15"/>
        <v>0</v>
      </c>
      <c r="M28" s="60">
        <f t="shared" si="15"/>
        <v>0</v>
      </c>
      <c r="N28" s="60">
        <f t="shared" si="15"/>
        <v>0</v>
      </c>
      <c r="O28" s="61">
        <f t="shared" si="15"/>
        <v>0</v>
      </c>
      <c r="P28" s="60">
        <f t="shared" si="15"/>
        <v>0</v>
      </c>
      <c r="Q28" s="60">
        <f t="shared" si="15"/>
        <v>0</v>
      </c>
      <c r="R28" s="59">
        <f t="shared" si="12"/>
        <v>0</v>
      </c>
    </row>
    <row r="29" spans="1:18" s="15" customFormat="1" ht="13.5" customHeight="1" thickBot="1" x14ac:dyDescent="0.2">
      <c r="A29" s="115"/>
      <c r="B29" s="100"/>
      <c r="C29" s="107" t="s">
        <v>16</v>
      </c>
      <c r="D29" s="69" t="s">
        <v>13</v>
      </c>
      <c r="E29" s="58"/>
      <c r="F29" s="60">
        <f t="shared" ref="F29:I31" si="16">$E29*F23</f>
        <v>0</v>
      </c>
      <c r="G29" s="60">
        <f t="shared" si="16"/>
        <v>0</v>
      </c>
      <c r="H29" s="60">
        <f t="shared" si="16"/>
        <v>0</v>
      </c>
      <c r="I29" s="60">
        <f t="shared" si="16"/>
        <v>0</v>
      </c>
      <c r="J29" s="60">
        <f t="shared" ref="J29:Q29" si="17">$E29*J23</f>
        <v>0</v>
      </c>
      <c r="K29" s="60">
        <f t="shared" si="17"/>
        <v>0</v>
      </c>
      <c r="L29" s="60">
        <f t="shared" si="17"/>
        <v>0</v>
      </c>
      <c r="M29" s="60">
        <f t="shared" si="17"/>
        <v>0</v>
      </c>
      <c r="N29" s="60">
        <f t="shared" si="17"/>
        <v>0</v>
      </c>
      <c r="O29" s="61">
        <f t="shared" si="17"/>
        <v>0</v>
      </c>
      <c r="P29" s="60">
        <f t="shared" si="17"/>
        <v>0</v>
      </c>
      <c r="Q29" s="60">
        <f t="shared" si="17"/>
        <v>0</v>
      </c>
      <c r="R29" s="59">
        <f t="shared" si="12"/>
        <v>0</v>
      </c>
    </row>
    <row r="30" spans="1:18" s="15" customFormat="1" ht="13.5" customHeight="1" thickBot="1" x14ac:dyDescent="0.2">
      <c r="A30" s="115"/>
      <c r="B30" s="100"/>
      <c r="C30" s="107"/>
      <c r="D30" s="69" t="s">
        <v>14</v>
      </c>
      <c r="E30" s="58"/>
      <c r="F30" s="60">
        <f t="shared" si="16"/>
        <v>0</v>
      </c>
      <c r="G30" s="60">
        <f t="shared" si="16"/>
        <v>0</v>
      </c>
      <c r="H30" s="60">
        <f t="shared" si="16"/>
        <v>0</v>
      </c>
      <c r="I30" s="60">
        <f t="shared" si="16"/>
        <v>0</v>
      </c>
      <c r="J30" s="60">
        <f t="shared" ref="J30:Q30" si="18">$E30*J24</f>
        <v>0</v>
      </c>
      <c r="K30" s="60">
        <f t="shared" si="18"/>
        <v>0</v>
      </c>
      <c r="L30" s="60">
        <f t="shared" si="18"/>
        <v>0</v>
      </c>
      <c r="M30" s="60">
        <f t="shared" si="18"/>
        <v>0</v>
      </c>
      <c r="N30" s="60">
        <f t="shared" si="18"/>
        <v>0</v>
      </c>
      <c r="O30" s="61">
        <f t="shared" si="18"/>
        <v>0</v>
      </c>
      <c r="P30" s="60">
        <f t="shared" si="18"/>
        <v>0</v>
      </c>
      <c r="Q30" s="60">
        <f t="shared" si="18"/>
        <v>0</v>
      </c>
      <c r="R30" s="59">
        <f t="shared" si="12"/>
        <v>0</v>
      </c>
    </row>
    <row r="31" spans="1:18" s="15" customFormat="1" ht="13.5" customHeight="1" thickBot="1" x14ac:dyDescent="0.2">
      <c r="A31" s="115"/>
      <c r="B31" s="100"/>
      <c r="C31" s="107"/>
      <c r="D31" s="69" t="s">
        <v>15</v>
      </c>
      <c r="E31" s="58"/>
      <c r="F31" s="60">
        <f t="shared" si="16"/>
        <v>0</v>
      </c>
      <c r="G31" s="60">
        <f t="shared" si="16"/>
        <v>0</v>
      </c>
      <c r="H31" s="60">
        <f t="shared" si="16"/>
        <v>0</v>
      </c>
      <c r="I31" s="60">
        <f t="shared" si="16"/>
        <v>0</v>
      </c>
      <c r="J31" s="60">
        <f t="shared" ref="J31:Q31" si="19">$E31*J25</f>
        <v>0</v>
      </c>
      <c r="K31" s="60">
        <f t="shared" si="19"/>
        <v>0</v>
      </c>
      <c r="L31" s="60">
        <f t="shared" si="19"/>
        <v>0</v>
      </c>
      <c r="M31" s="60">
        <f t="shared" si="19"/>
        <v>0</v>
      </c>
      <c r="N31" s="60">
        <f t="shared" si="19"/>
        <v>0</v>
      </c>
      <c r="O31" s="61">
        <f t="shared" si="19"/>
        <v>0</v>
      </c>
      <c r="P31" s="60">
        <f t="shared" si="19"/>
        <v>0</v>
      </c>
      <c r="Q31" s="60">
        <f t="shared" si="19"/>
        <v>0</v>
      </c>
      <c r="R31" s="59">
        <f t="shared" si="12"/>
        <v>0</v>
      </c>
    </row>
    <row r="32" spans="1:18" s="15" customFormat="1" ht="19.5" customHeight="1" x14ac:dyDescent="0.15">
      <c r="A32" s="116"/>
      <c r="B32" s="101"/>
      <c r="C32" s="108" t="s">
        <v>27</v>
      </c>
      <c r="D32" s="109"/>
      <c r="E32" s="109"/>
      <c r="F32" s="71">
        <f>ROUNDDOWN(SUM(F27:F31),0)</f>
        <v>0</v>
      </c>
      <c r="G32" s="71">
        <f>ROUNDDOWN(SUM(G27:G31),0)</f>
        <v>0</v>
      </c>
      <c r="H32" s="71">
        <f>ROUNDDOWN(SUM(H27:H31),0)</f>
        <v>0</v>
      </c>
      <c r="I32" s="71">
        <f>ROUNDDOWN(SUM(I27:I31),0)</f>
        <v>0</v>
      </c>
      <c r="J32" s="71">
        <f>ROUNDDOWN(SUM(J27:J31),0)</f>
        <v>0</v>
      </c>
      <c r="K32" s="71">
        <f t="shared" ref="K32:Q32" si="20">ROUNDDOWN(SUM(K27:K31),0)</f>
        <v>0</v>
      </c>
      <c r="L32" s="71">
        <f t="shared" si="20"/>
        <v>0</v>
      </c>
      <c r="M32" s="71">
        <f t="shared" si="20"/>
        <v>0</v>
      </c>
      <c r="N32" s="71">
        <f t="shared" si="20"/>
        <v>0</v>
      </c>
      <c r="O32" s="72">
        <f t="shared" si="20"/>
        <v>0</v>
      </c>
      <c r="P32" s="71">
        <f t="shared" si="20"/>
        <v>0</v>
      </c>
      <c r="Q32" s="71">
        <f t="shared" si="20"/>
        <v>0</v>
      </c>
      <c r="R32" s="73">
        <f t="shared" si="12"/>
        <v>0</v>
      </c>
    </row>
    <row r="33" spans="1:18" s="15" customFormat="1" ht="13.5" customHeight="1" x14ac:dyDescent="0.15">
      <c r="A33" s="114" t="s">
        <v>32</v>
      </c>
      <c r="B33" s="99" t="s">
        <v>33</v>
      </c>
      <c r="C33" s="131" t="s">
        <v>7</v>
      </c>
      <c r="D33" s="132"/>
      <c r="E33" s="132"/>
      <c r="F33" s="74">
        <v>646</v>
      </c>
      <c r="G33" s="74">
        <f>$F33</f>
        <v>646</v>
      </c>
      <c r="H33" s="74">
        <f t="shared" ref="H33:Q33" si="21">$F33</f>
        <v>646</v>
      </c>
      <c r="I33" s="74">
        <f t="shared" si="21"/>
        <v>646</v>
      </c>
      <c r="J33" s="74">
        <f t="shared" si="21"/>
        <v>646</v>
      </c>
      <c r="K33" s="74">
        <f t="shared" si="21"/>
        <v>646</v>
      </c>
      <c r="L33" s="74">
        <f t="shared" si="21"/>
        <v>646</v>
      </c>
      <c r="M33" s="74">
        <f t="shared" si="21"/>
        <v>646</v>
      </c>
      <c r="N33" s="74">
        <f t="shared" si="21"/>
        <v>646</v>
      </c>
      <c r="O33" s="82">
        <f t="shared" si="21"/>
        <v>646</v>
      </c>
      <c r="P33" s="74">
        <f t="shared" si="21"/>
        <v>646</v>
      </c>
      <c r="Q33" s="74">
        <f t="shared" si="21"/>
        <v>646</v>
      </c>
      <c r="R33" s="75" t="s">
        <v>8</v>
      </c>
    </row>
    <row r="34" spans="1:18" s="15" customFormat="1" ht="13.5" customHeight="1" x14ac:dyDescent="0.15">
      <c r="A34" s="115"/>
      <c r="B34" s="100"/>
      <c r="C34" s="133" t="s">
        <v>4</v>
      </c>
      <c r="D34" s="130" t="s">
        <v>1</v>
      </c>
      <c r="E34" s="131"/>
      <c r="F34" s="76">
        <v>12588</v>
      </c>
      <c r="G34" s="76">
        <v>13410</v>
      </c>
      <c r="H34" s="76">
        <v>12472</v>
      </c>
      <c r="I34" s="76">
        <v>16109</v>
      </c>
      <c r="J34" s="76">
        <v>16305</v>
      </c>
      <c r="K34" s="76">
        <v>16958</v>
      </c>
      <c r="L34" s="76">
        <v>22511</v>
      </c>
      <c r="M34" s="76">
        <v>11487</v>
      </c>
      <c r="N34" s="76">
        <v>12059</v>
      </c>
      <c r="O34" s="79">
        <v>9342</v>
      </c>
      <c r="P34" s="76">
        <v>24209</v>
      </c>
      <c r="Q34" s="76">
        <v>14362</v>
      </c>
      <c r="R34" s="78">
        <f t="shared" ref="R34:R43" si="22">SUM(F34:Q34)</f>
        <v>181812</v>
      </c>
    </row>
    <row r="35" spans="1:18" s="15" customFormat="1" ht="13.5" customHeight="1" x14ac:dyDescent="0.15">
      <c r="A35" s="115"/>
      <c r="B35" s="100"/>
      <c r="C35" s="134"/>
      <c r="D35" s="130" t="s">
        <v>2</v>
      </c>
      <c r="E35" s="131"/>
      <c r="F35" s="76">
        <v>16258</v>
      </c>
      <c r="G35" s="76">
        <v>16430</v>
      </c>
      <c r="H35" s="76">
        <v>12787</v>
      </c>
      <c r="I35" s="76">
        <v>17720</v>
      </c>
      <c r="J35" s="76">
        <v>21092</v>
      </c>
      <c r="K35" s="76">
        <v>26405</v>
      </c>
      <c r="L35" s="76">
        <v>21512</v>
      </c>
      <c r="M35" s="76">
        <v>23092</v>
      </c>
      <c r="N35" s="76">
        <v>21666</v>
      </c>
      <c r="O35" s="79">
        <v>19195</v>
      </c>
      <c r="P35" s="76">
        <v>35270</v>
      </c>
      <c r="Q35" s="76">
        <v>15997</v>
      </c>
      <c r="R35" s="78">
        <f t="shared" si="22"/>
        <v>247424</v>
      </c>
    </row>
    <row r="36" spans="1:18" s="15" customFormat="1" ht="13.5" customHeight="1" x14ac:dyDescent="0.15">
      <c r="A36" s="115"/>
      <c r="B36" s="100"/>
      <c r="C36" s="134"/>
      <c r="D36" s="130" t="s">
        <v>3</v>
      </c>
      <c r="E36" s="131"/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11271</v>
      </c>
      <c r="N36" s="76">
        <v>13202</v>
      </c>
      <c r="O36" s="79">
        <v>10395</v>
      </c>
      <c r="P36" s="76">
        <v>0</v>
      </c>
      <c r="Q36" s="76">
        <v>0</v>
      </c>
      <c r="R36" s="78">
        <f t="shared" si="22"/>
        <v>34868</v>
      </c>
    </row>
    <row r="37" spans="1:18" s="15" customFormat="1" ht="13.5" customHeight="1" thickBot="1" x14ac:dyDescent="0.2">
      <c r="A37" s="115"/>
      <c r="B37" s="100"/>
      <c r="C37" s="135"/>
      <c r="D37" s="130" t="s">
        <v>0</v>
      </c>
      <c r="E37" s="131"/>
      <c r="F37" s="80">
        <f>SUM(F34:F36)</f>
        <v>28846</v>
      </c>
      <c r="G37" s="80">
        <f>SUM(G34:G36)</f>
        <v>29840</v>
      </c>
      <c r="H37" s="80">
        <f>SUM(H34:H36)</f>
        <v>25259</v>
      </c>
      <c r="I37" s="80">
        <f>SUM(I34:I36)</f>
        <v>33829</v>
      </c>
      <c r="J37" s="80">
        <f>SUM(J34:J36)</f>
        <v>37397</v>
      </c>
      <c r="K37" s="80">
        <f t="shared" ref="K37:Q37" si="23">SUM(K34:K36)</f>
        <v>43363</v>
      </c>
      <c r="L37" s="80">
        <f t="shared" si="23"/>
        <v>44023</v>
      </c>
      <c r="M37" s="80">
        <f t="shared" si="23"/>
        <v>45850</v>
      </c>
      <c r="N37" s="80">
        <f t="shared" si="23"/>
        <v>46927</v>
      </c>
      <c r="O37" s="81">
        <f t="shared" si="23"/>
        <v>38932</v>
      </c>
      <c r="P37" s="80">
        <f t="shared" si="23"/>
        <v>59479</v>
      </c>
      <c r="Q37" s="80">
        <f t="shared" si="23"/>
        <v>30359</v>
      </c>
      <c r="R37" s="78">
        <f t="shared" si="22"/>
        <v>464104</v>
      </c>
    </row>
    <row r="38" spans="1:18" s="15" customFormat="1" ht="13.5" customHeight="1" thickBot="1" x14ac:dyDescent="0.2">
      <c r="A38" s="115"/>
      <c r="B38" s="100"/>
      <c r="C38" s="107" t="s">
        <v>26</v>
      </c>
      <c r="D38" s="69" t="s">
        <v>12</v>
      </c>
      <c r="E38" s="58"/>
      <c r="F38" s="60">
        <f t="shared" ref="F38:Q39" si="24">$J$33*$E38</f>
        <v>0</v>
      </c>
      <c r="G38" s="60">
        <f t="shared" si="24"/>
        <v>0</v>
      </c>
      <c r="H38" s="60">
        <f t="shared" si="24"/>
        <v>0</v>
      </c>
      <c r="I38" s="60">
        <f t="shared" si="24"/>
        <v>0</v>
      </c>
      <c r="J38" s="60">
        <f t="shared" si="24"/>
        <v>0</v>
      </c>
      <c r="K38" s="60">
        <f t="shared" si="24"/>
        <v>0</v>
      </c>
      <c r="L38" s="60">
        <f t="shared" si="24"/>
        <v>0</v>
      </c>
      <c r="M38" s="60">
        <f t="shared" si="24"/>
        <v>0</v>
      </c>
      <c r="N38" s="60">
        <f t="shared" si="24"/>
        <v>0</v>
      </c>
      <c r="O38" s="61">
        <f t="shared" si="24"/>
        <v>0</v>
      </c>
      <c r="P38" s="60">
        <f t="shared" si="24"/>
        <v>0</v>
      </c>
      <c r="Q38" s="60">
        <f t="shared" si="24"/>
        <v>0</v>
      </c>
      <c r="R38" s="59">
        <f t="shared" si="22"/>
        <v>0</v>
      </c>
    </row>
    <row r="39" spans="1:18" s="15" customFormat="1" ht="13.5" customHeight="1" thickBot="1" x14ac:dyDescent="0.2">
      <c r="A39" s="115"/>
      <c r="B39" s="100"/>
      <c r="C39" s="107"/>
      <c r="D39" s="70" t="s">
        <v>30</v>
      </c>
      <c r="E39" s="58"/>
      <c r="F39" s="60">
        <f t="shared" si="24"/>
        <v>0</v>
      </c>
      <c r="G39" s="60">
        <f t="shared" si="24"/>
        <v>0</v>
      </c>
      <c r="H39" s="60">
        <f t="shared" si="24"/>
        <v>0</v>
      </c>
      <c r="I39" s="60">
        <f t="shared" si="24"/>
        <v>0</v>
      </c>
      <c r="J39" s="60">
        <f t="shared" si="24"/>
        <v>0</v>
      </c>
      <c r="K39" s="60">
        <f t="shared" si="24"/>
        <v>0</v>
      </c>
      <c r="L39" s="60">
        <f t="shared" si="24"/>
        <v>0</v>
      </c>
      <c r="M39" s="60">
        <f t="shared" si="24"/>
        <v>0</v>
      </c>
      <c r="N39" s="60">
        <f t="shared" si="24"/>
        <v>0</v>
      </c>
      <c r="O39" s="61">
        <f t="shared" si="24"/>
        <v>0</v>
      </c>
      <c r="P39" s="60">
        <f t="shared" si="24"/>
        <v>0</v>
      </c>
      <c r="Q39" s="60">
        <f t="shared" si="24"/>
        <v>0</v>
      </c>
      <c r="R39" s="59">
        <f t="shared" si="22"/>
        <v>0</v>
      </c>
    </row>
    <row r="40" spans="1:18" s="15" customFormat="1" ht="13.5" customHeight="1" thickBot="1" x14ac:dyDescent="0.2">
      <c r="A40" s="115"/>
      <c r="B40" s="100"/>
      <c r="C40" s="107" t="s">
        <v>16</v>
      </c>
      <c r="D40" s="69" t="s">
        <v>13</v>
      </c>
      <c r="E40" s="58"/>
      <c r="F40" s="60">
        <f t="shared" ref="F40:I42" si="25">$E40*F34</f>
        <v>0</v>
      </c>
      <c r="G40" s="60">
        <f t="shared" si="25"/>
        <v>0</v>
      </c>
      <c r="H40" s="60">
        <f t="shared" si="25"/>
        <v>0</v>
      </c>
      <c r="I40" s="60">
        <f t="shared" si="25"/>
        <v>0</v>
      </c>
      <c r="J40" s="60">
        <f t="shared" ref="J40:Q40" si="26">$E40*J34</f>
        <v>0</v>
      </c>
      <c r="K40" s="60">
        <f t="shared" si="26"/>
        <v>0</v>
      </c>
      <c r="L40" s="60">
        <f t="shared" si="26"/>
        <v>0</v>
      </c>
      <c r="M40" s="60">
        <f t="shared" si="26"/>
        <v>0</v>
      </c>
      <c r="N40" s="60">
        <f t="shared" si="26"/>
        <v>0</v>
      </c>
      <c r="O40" s="61">
        <f t="shared" si="26"/>
        <v>0</v>
      </c>
      <c r="P40" s="60">
        <f t="shared" si="26"/>
        <v>0</v>
      </c>
      <c r="Q40" s="60">
        <f t="shared" si="26"/>
        <v>0</v>
      </c>
      <c r="R40" s="59">
        <f t="shared" si="22"/>
        <v>0</v>
      </c>
    </row>
    <row r="41" spans="1:18" s="15" customFormat="1" ht="13.5" customHeight="1" thickBot="1" x14ac:dyDescent="0.2">
      <c r="A41" s="115"/>
      <c r="B41" s="100"/>
      <c r="C41" s="107"/>
      <c r="D41" s="69" t="s">
        <v>14</v>
      </c>
      <c r="E41" s="58"/>
      <c r="F41" s="60">
        <f t="shared" si="25"/>
        <v>0</v>
      </c>
      <c r="G41" s="60">
        <f t="shared" si="25"/>
        <v>0</v>
      </c>
      <c r="H41" s="60">
        <f t="shared" si="25"/>
        <v>0</v>
      </c>
      <c r="I41" s="60">
        <f t="shared" si="25"/>
        <v>0</v>
      </c>
      <c r="J41" s="60">
        <f t="shared" ref="J41:Q41" si="27">$E41*J35</f>
        <v>0</v>
      </c>
      <c r="K41" s="60">
        <f t="shared" si="27"/>
        <v>0</v>
      </c>
      <c r="L41" s="60">
        <f t="shared" si="27"/>
        <v>0</v>
      </c>
      <c r="M41" s="60">
        <f t="shared" si="27"/>
        <v>0</v>
      </c>
      <c r="N41" s="60">
        <f t="shared" si="27"/>
        <v>0</v>
      </c>
      <c r="O41" s="61">
        <f t="shared" si="27"/>
        <v>0</v>
      </c>
      <c r="P41" s="60">
        <f t="shared" si="27"/>
        <v>0</v>
      </c>
      <c r="Q41" s="60">
        <f t="shared" si="27"/>
        <v>0</v>
      </c>
      <c r="R41" s="59">
        <f t="shared" si="22"/>
        <v>0</v>
      </c>
    </row>
    <row r="42" spans="1:18" s="15" customFormat="1" ht="13.5" customHeight="1" thickBot="1" x14ac:dyDescent="0.2">
      <c r="A42" s="115"/>
      <c r="B42" s="100"/>
      <c r="C42" s="107"/>
      <c r="D42" s="69" t="s">
        <v>15</v>
      </c>
      <c r="E42" s="58"/>
      <c r="F42" s="60">
        <f t="shared" si="25"/>
        <v>0</v>
      </c>
      <c r="G42" s="60">
        <f t="shared" si="25"/>
        <v>0</v>
      </c>
      <c r="H42" s="60">
        <f t="shared" si="25"/>
        <v>0</v>
      </c>
      <c r="I42" s="60">
        <f t="shared" si="25"/>
        <v>0</v>
      </c>
      <c r="J42" s="60">
        <f t="shared" ref="J42:Q42" si="28">$E42*J36</f>
        <v>0</v>
      </c>
      <c r="K42" s="60">
        <f t="shared" si="28"/>
        <v>0</v>
      </c>
      <c r="L42" s="60">
        <f t="shared" si="28"/>
        <v>0</v>
      </c>
      <c r="M42" s="60">
        <f t="shared" si="28"/>
        <v>0</v>
      </c>
      <c r="N42" s="60">
        <f t="shared" si="28"/>
        <v>0</v>
      </c>
      <c r="O42" s="61">
        <f t="shared" si="28"/>
        <v>0</v>
      </c>
      <c r="P42" s="60">
        <f t="shared" si="28"/>
        <v>0</v>
      </c>
      <c r="Q42" s="60">
        <f t="shared" si="28"/>
        <v>0</v>
      </c>
      <c r="R42" s="59">
        <f t="shared" si="22"/>
        <v>0</v>
      </c>
    </row>
    <row r="43" spans="1:18" s="15" customFormat="1" ht="19.5" customHeight="1" x14ac:dyDescent="0.15">
      <c r="A43" s="116"/>
      <c r="B43" s="101"/>
      <c r="C43" s="108" t="s">
        <v>27</v>
      </c>
      <c r="D43" s="109"/>
      <c r="E43" s="109"/>
      <c r="F43" s="71">
        <f>ROUNDDOWN(SUM(F38:F42),0)</f>
        <v>0</v>
      </c>
      <c r="G43" s="71">
        <f>ROUNDDOWN(SUM(G38:G42),0)</f>
        <v>0</v>
      </c>
      <c r="H43" s="71">
        <f>ROUNDDOWN(SUM(H38:H42),0)</f>
        <v>0</v>
      </c>
      <c r="I43" s="71">
        <f>ROUNDDOWN(SUM(I38:I42),0)</f>
        <v>0</v>
      </c>
      <c r="J43" s="71">
        <f>ROUNDDOWN(SUM(J38:J42),0)</f>
        <v>0</v>
      </c>
      <c r="K43" s="71">
        <f t="shared" ref="K43:Q43" si="29">ROUNDDOWN(SUM(K38:K42),0)</f>
        <v>0</v>
      </c>
      <c r="L43" s="71">
        <f t="shared" si="29"/>
        <v>0</v>
      </c>
      <c r="M43" s="71">
        <f t="shared" si="29"/>
        <v>0</v>
      </c>
      <c r="N43" s="71">
        <f t="shared" si="29"/>
        <v>0</v>
      </c>
      <c r="O43" s="72">
        <f t="shared" si="29"/>
        <v>0</v>
      </c>
      <c r="P43" s="71">
        <f t="shared" si="29"/>
        <v>0</v>
      </c>
      <c r="Q43" s="71">
        <f t="shared" si="29"/>
        <v>0</v>
      </c>
      <c r="R43" s="73">
        <f t="shared" si="22"/>
        <v>0</v>
      </c>
    </row>
    <row r="44" spans="1:18" s="15" customFormat="1" ht="13.5" customHeight="1" x14ac:dyDescent="0.15">
      <c r="A44" s="114" t="s">
        <v>35</v>
      </c>
      <c r="B44" s="99" t="s">
        <v>34</v>
      </c>
      <c r="C44" s="131" t="s">
        <v>7</v>
      </c>
      <c r="D44" s="132"/>
      <c r="E44" s="132"/>
      <c r="F44" s="74">
        <v>160</v>
      </c>
      <c r="G44" s="74">
        <f>$F44</f>
        <v>160</v>
      </c>
      <c r="H44" s="74">
        <f t="shared" ref="H44:Q44" si="30">$F44</f>
        <v>160</v>
      </c>
      <c r="I44" s="74">
        <f t="shared" si="30"/>
        <v>160</v>
      </c>
      <c r="J44" s="74">
        <f t="shared" si="30"/>
        <v>160</v>
      </c>
      <c r="K44" s="74">
        <f t="shared" si="30"/>
        <v>160</v>
      </c>
      <c r="L44" s="74">
        <f t="shared" si="30"/>
        <v>160</v>
      </c>
      <c r="M44" s="74">
        <f t="shared" si="30"/>
        <v>160</v>
      </c>
      <c r="N44" s="74">
        <f t="shared" si="30"/>
        <v>160</v>
      </c>
      <c r="O44" s="82">
        <f t="shared" si="30"/>
        <v>160</v>
      </c>
      <c r="P44" s="74">
        <f t="shared" si="30"/>
        <v>160</v>
      </c>
      <c r="Q44" s="74">
        <f t="shared" si="30"/>
        <v>160</v>
      </c>
      <c r="R44" s="75" t="s">
        <v>8</v>
      </c>
    </row>
    <row r="45" spans="1:18" s="15" customFormat="1" ht="13.5" customHeight="1" x14ac:dyDescent="0.15">
      <c r="A45" s="115"/>
      <c r="B45" s="100"/>
      <c r="C45" s="133" t="s">
        <v>4</v>
      </c>
      <c r="D45" s="130" t="s">
        <v>1</v>
      </c>
      <c r="E45" s="131"/>
      <c r="F45" s="76">
        <v>3062</v>
      </c>
      <c r="G45" s="76">
        <v>2500</v>
      </c>
      <c r="H45" s="76">
        <v>2444</v>
      </c>
      <c r="I45" s="76">
        <v>3225</v>
      </c>
      <c r="J45" s="76">
        <v>4005</v>
      </c>
      <c r="K45" s="76">
        <v>4488</v>
      </c>
      <c r="L45" s="76">
        <v>6882</v>
      </c>
      <c r="M45" s="76">
        <v>4193</v>
      </c>
      <c r="N45" s="76">
        <v>3685</v>
      </c>
      <c r="O45" s="79">
        <v>2878</v>
      </c>
      <c r="P45" s="76">
        <v>4349</v>
      </c>
      <c r="Q45" s="76">
        <v>2640</v>
      </c>
      <c r="R45" s="78">
        <f t="shared" ref="R45:R54" si="31">SUM(F45:Q45)</f>
        <v>44351</v>
      </c>
    </row>
    <row r="46" spans="1:18" s="15" customFormat="1" ht="13.5" customHeight="1" x14ac:dyDescent="0.15">
      <c r="A46" s="115"/>
      <c r="B46" s="100"/>
      <c r="C46" s="134"/>
      <c r="D46" s="130" t="s">
        <v>2</v>
      </c>
      <c r="E46" s="131"/>
      <c r="F46" s="76">
        <v>3118</v>
      </c>
      <c r="G46" s="76">
        <v>3094</v>
      </c>
      <c r="H46" s="76">
        <v>2480</v>
      </c>
      <c r="I46" s="76">
        <v>3200</v>
      </c>
      <c r="J46" s="76">
        <v>4220</v>
      </c>
      <c r="K46" s="76">
        <v>5291</v>
      </c>
      <c r="L46" s="76">
        <v>6167</v>
      </c>
      <c r="M46" s="76">
        <v>8360</v>
      </c>
      <c r="N46" s="76">
        <v>7509</v>
      </c>
      <c r="O46" s="79">
        <v>5874</v>
      </c>
      <c r="P46" s="76">
        <v>7096</v>
      </c>
      <c r="Q46" s="76">
        <v>3010</v>
      </c>
      <c r="R46" s="78">
        <f t="shared" si="31"/>
        <v>59419</v>
      </c>
    </row>
    <row r="47" spans="1:18" s="15" customFormat="1" ht="13.5" customHeight="1" x14ac:dyDescent="0.15">
      <c r="A47" s="115"/>
      <c r="B47" s="100"/>
      <c r="C47" s="134"/>
      <c r="D47" s="130" t="s">
        <v>3</v>
      </c>
      <c r="E47" s="131"/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3705</v>
      </c>
      <c r="N47" s="76">
        <v>3655</v>
      </c>
      <c r="O47" s="79">
        <v>2794</v>
      </c>
      <c r="P47" s="76">
        <v>0</v>
      </c>
      <c r="Q47" s="76">
        <v>0</v>
      </c>
      <c r="R47" s="78">
        <f t="shared" si="31"/>
        <v>10154</v>
      </c>
    </row>
    <row r="48" spans="1:18" s="15" customFormat="1" ht="13.5" customHeight="1" thickBot="1" x14ac:dyDescent="0.2">
      <c r="A48" s="115"/>
      <c r="B48" s="100"/>
      <c r="C48" s="135"/>
      <c r="D48" s="130" t="s">
        <v>0</v>
      </c>
      <c r="E48" s="131"/>
      <c r="F48" s="80">
        <f>SUM(F45:F47)</f>
        <v>6180</v>
      </c>
      <c r="G48" s="80">
        <f>SUM(G45:G47)</f>
        <v>5594</v>
      </c>
      <c r="H48" s="80">
        <f>SUM(H45:H47)</f>
        <v>4924</v>
      </c>
      <c r="I48" s="80">
        <f>SUM(I45:I47)</f>
        <v>6425</v>
      </c>
      <c r="J48" s="80">
        <f t="shared" ref="J48:Q48" si="32">SUM(J45:J47)</f>
        <v>8225</v>
      </c>
      <c r="K48" s="80">
        <f t="shared" si="32"/>
        <v>9779</v>
      </c>
      <c r="L48" s="80">
        <f t="shared" si="32"/>
        <v>13049</v>
      </c>
      <c r="M48" s="80">
        <f t="shared" si="32"/>
        <v>16258</v>
      </c>
      <c r="N48" s="80">
        <f t="shared" si="32"/>
        <v>14849</v>
      </c>
      <c r="O48" s="81">
        <f t="shared" si="32"/>
        <v>11546</v>
      </c>
      <c r="P48" s="80">
        <f t="shared" si="32"/>
        <v>11445</v>
      </c>
      <c r="Q48" s="80">
        <f t="shared" si="32"/>
        <v>5650</v>
      </c>
      <c r="R48" s="78">
        <f t="shared" si="31"/>
        <v>113924</v>
      </c>
    </row>
    <row r="49" spans="1:19" s="15" customFormat="1" ht="13.5" customHeight="1" thickBot="1" x14ac:dyDescent="0.2">
      <c r="A49" s="115"/>
      <c r="B49" s="100"/>
      <c r="C49" s="107" t="s">
        <v>26</v>
      </c>
      <c r="D49" s="69" t="s">
        <v>12</v>
      </c>
      <c r="E49" s="58"/>
      <c r="F49" s="60">
        <f t="shared" ref="F49:Q50" si="33">$J$44*$E49</f>
        <v>0</v>
      </c>
      <c r="G49" s="60">
        <f t="shared" si="33"/>
        <v>0</v>
      </c>
      <c r="H49" s="60">
        <f t="shared" si="33"/>
        <v>0</v>
      </c>
      <c r="I49" s="60">
        <f t="shared" si="33"/>
        <v>0</v>
      </c>
      <c r="J49" s="60">
        <f t="shared" si="33"/>
        <v>0</v>
      </c>
      <c r="K49" s="60">
        <f t="shared" si="33"/>
        <v>0</v>
      </c>
      <c r="L49" s="60">
        <f t="shared" si="33"/>
        <v>0</v>
      </c>
      <c r="M49" s="60">
        <f t="shared" si="33"/>
        <v>0</v>
      </c>
      <c r="N49" s="60">
        <f t="shared" si="33"/>
        <v>0</v>
      </c>
      <c r="O49" s="61">
        <f t="shared" si="33"/>
        <v>0</v>
      </c>
      <c r="P49" s="60">
        <f t="shared" si="33"/>
        <v>0</v>
      </c>
      <c r="Q49" s="60">
        <f t="shared" si="33"/>
        <v>0</v>
      </c>
      <c r="R49" s="59">
        <f t="shared" si="31"/>
        <v>0</v>
      </c>
    </row>
    <row r="50" spans="1:19" s="15" customFormat="1" ht="13.5" customHeight="1" thickBot="1" x14ac:dyDescent="0.2">
      <c r="A50" s="115"/>
      <c r="B50" s="100"/>
      <c r="C50" s="107"/>
      <c r="D50" s="70" t="s">
        <v>30</v>
      </c>
      <c r="E50" s="58"/>
      <c r="F50" s="60">
        <f t="shared" si="33"/>
        <v>0</v>
      </c>
      <c r="G50" s="60">
        <f t="shared" si="33"/>
        <v>0</v>
      </c>
      <c r="H50" s="60">
        <f t="shared" si="33"/>
        <v>0</v>
      </c>
      <c r="I50" s="60">
        <f t="shared" si="33"/>
        <v>0</v>
      </c>
      <c r="J50" s="60">
        <f t="shared" si="33"/>
        <v>0</v>
      </c>
      <c r="K50" s="60">
        <f t="shared" si="33"/>
        <v>0</v>
      </c>
      <c r="L50" s="60">
        <f t="shared" si="33"/>
        <v>0</v>
      </c>
      <c r="M50" s="60">
        <f t="shared" si="33"/>
        <v>0</v>
      </c>
      <c r="N50" s="60">
        <f t="shared" si="33"/>
        <v>0</v>
      </c>
      <c r="O50" s="61">
        <f t="shared" si="33"/>
        <v>0</v>
      </c>
      <c r="P50" s="60">
        <f t="shared" si="33"/>
        <v>0</v>
      </c>
      <c r="Q50" s="60">
        <f t="shared" si="33"/>
        <v>0</v>
      </c>
      <c r="R50" s="59">
        <f t="shared" si="31"/>
        <v>0</v>
      </c>
    </row>
    <row r="51" spans="1:19" s="15" customFormat="1" ht="13.5" customHeight="1" thickBot="1" x14ac:dyDescent="0.2">
      <c r="A51" s="115"/>
      <c r="B51" s="100"/>
      <c r="C51" s="107" t="s">
        <v>16</v>
      </c>
      <c r="D51" s="69" t="s">
        <v>13</v>
      </c>
      <c r="E51" s="58"/>
      <c r="F51" s="60">
        <f t="shared" ref="F51:I53" si="34">$E51*F45</f>
        <v>0</v>
      </c>
      <c r="G51" s="60">
        <f t="shared" si="34"/>
        <v>0</v>
      </c>
      <c r="H51" s="60">
        <f t="shared" si="34"/>
        <v>0</v>
      </c>
      <c r="I51" s="60">
        <f t="shared" si="34"/>
        <v>0</v>
      </c>
      <c r="J51" s="60">
        <f t="shared" ref="J51:Q51" si="35">$E51*J45</f>
        <v>0</v>
      </c>
      <c r="K51" s="60">
        <f t="shared" si="35"/>
        <v>0</v>
      </c>
      <c r="L51" s="60">
        <f t="shared" si="35"/>
        <v>0</v>
      </c>
      <c r="M51" s="60">
        <f t="shared" si="35"/>
        <v>0</v>
      </c>
      <c r="N51" s="60">
        <f t="shared" si="35"/>
        <v>0</v>
      </c>
      <c r="O51" s="61">
        <f t="shared" si="35"/>
        <v>0</v>
      </c>
      <c r="P51" s="60">
        <f t="shared" si="35"/>
        <v>0</v>
      </c>
      <c r="Q51" s="60">
        <f t="shared" si="35"/>
        <v>0</v>
      </c>
      <c r="R51" s="59">
        <f t="shared" si="31"/>
        <v>0</v>
      </c>
    </row>
    <row r="52" spans="1:19" s="15" customFormat="1" ht="13.5" customHeight="1" thickBot="1" x14ac:dyDescent="0.2">
      <c r="A52" s="115"/>
      <c r="B52" s="100"/>
      <c r="C52" s="107"/>
      <c r="D52" s="69" t="s">
        <v>14</v>
      </c>
      <c r="E52" s="58"/>
      <c r="F52" s="60">
        <f t="shared" si="34"/>
        <v>0</v>
      </c>
      <c r="G52" s="60">
        <f t="shared" si="34"/>
        <v>0</v>
      </c>
      <c r="H52" s="60">
        <f t="shared" si="34"/>
        <v>0</v>
      </c>
      <c r="I52" s="60">
        <f t="shared" si="34"/>
        <v>0</v>
      </c>
      <c r="J52" s="60">
        <f t="shared" ref="J52:Q52" si="36">$E52*J46</f>
        <v>0</v>
      </c>
      <c r="K52" s="60">
        <f t="shared" si="36"/>
        <v>0</v>
      </c>
      <c r="L52" s="60">
        <f t="shared" si="36"/>
        <v>0</v>
      </c>
      <c r="M52" s="60">
        <f t="shared" si="36"/>
        <v>0</v>
      </c>
      <c r="N52" s="60">
        <f t="shared" si="36"/>
        <v>0</v>
      </c>
      <c r="O52" s="61">
        <f t="shared" si="36"/>
        <v>0</v>
      </c>
      <c r="P52" s="60">
        <f t="shared" si="36"/>
        <v>0</v>
      </c>
      <c r="Q52" s="60">
        <f t="shared" si="36"/>
        <v>0</v>
      </c>
      <c r="R52" s="59">
        <f t="shared" si="31"/>
        <v>0</v>
      </c>
    </row>
    <row r="53" spans="1:19" s="15" customFormat="1" ht="13.5" customHeight="1" thickBot="1" x14ac:dyDescent="0.2">
      <c r="A53" s="115"/>
      <c r="B53" s="100"/>
      <c r="C53" s="107"/>
      <c r="D53" s="69" t="s">
        <v>15</v>
      </c>
      <c r="E53" s="58"/>
      <c r="F53" s="60">
        <f t="shared" si="34"/>
        <v>0</v>
      </c>
      <c r="G53" s="60">
        <f t="shared" si="34"/>
        <v>0</v>
      </c>
      <c r="H53" s="60">
        <f t="shared" si="34"/>
        <v>0</v>
      </c>
      <c r="I53" s="60">
        <f t="shared" si="34"/>
        <v>0</v>
      </c>
      <c r="J53" s="60">
        <f t="shared" ref="J53:Q53" si="37">$E53*J47</f>
        <v>0</v>
      </c>
      <c r="K53" s="60">
        <f t="shared" si="37"/>
        <v>0</v>
      </c>
      <c r="L53" s="60">
        <f t="shared" si="37"/>
        <v>0</v>
      </c>
      <c r="M53" s="60">
        <f t="shared" si="37"/>
        <v>0</v>
      </c>
      <c r="N53" s="60">
        <f t="shared" si="37"/>
        <v>0</v>
      </c>
      <c r="O53" s="61">
        <f t="shared" si="37"/>
        <v>0</v>
      </c>
      <c r="P53" s="60">
        <f t="shared" si="37"/>
        <v>0</v>
      </c>
      <c r="Q53" s="60">
        <f t="shared" si="37"/>
        <v>0</v>
      </c>
      <c r="R53" s="59">
        <f t="shared" si="31"/>
        <v>0</v>
      </c>
    </row>
    <row r="54" spans="1:19" s="39" customFormat="1" ht="19.5" customHeight="1" x14ac:dyDescent="0.15">
      <c r="A54" s="116"/>
      <c r="B54" s="101"/>
      <c r="C54" s="108" t="s">
        <v>27</v>
      </c>
      <c r="D54" s="109"/>
      <c r="E54" s="109"/>
      <c r="F54" s="71">
        <f>ROUNDDOWN(SUM(F49:F53),0)</f>
        <v>0</v>
      </c>
      <c r="G54" s="71">
        <f>ROUNDDOWN(SUM(G49:G53),0)</f>
        <v>0</v>
      </c>
      <c r="H54" s="71">
        <f>ROUNDDOWN(SUM(H49:H53),0)</f>
        <v>0</v>
      </c>
      <c r="I54" s="71">
        <f>ROUNDDOWN(SUM(I49:I53),0)</f>
        <v>0</v>
      </c>
      <c r="J54" s="71">
        <f>ROUNDDOWN(SUM(J49:J53),0)</f>
        <v>0</v>
      </c>
      <c r="K54" s="71">
        <f t="shared" ref="K54:Q54" si="38">ROUNDDOWN(SUM(K49:K53),0)</f>
        <v>0</v>
      </c>
      <c r="L54" s="71">
        <f t="shared" si="38"/>
        <v>0</v>
      </c>
      <c r="M54" s="71">
        <f t="shared" si="38"/>
        <v>0</v>
      </c>
      <c r="N54" s="71">
        <f t="shared" si="38"/>
        <v>0</v>
      </c>
      <c r="O54" s="72">
        <f t="shared" si="38"/>
        <v>0</v>
      </c>
      <c r="P54" s="71">
        <f t="shared" si="38"/>
        <v>0</v>
      </c>
      <c r="Q54" s="71">
        <f t="shared" si="38"/>
        <v>0</v>
      </c>
      <c r="R54" s="73">
        <f t="shared" si="31"/>
        <v>0</v>
      </c>
      <c r="S54" s="53"/>
    </row>
    <row r="55" spans="1:19" s="37" customFormat="1" ht="13.5" customHeight="1" x14ac:dyDescent="0.15">
      <c r="A55" s="35"/>
      <c r="B55" s="35"/>
      <c r="C55" s="35"/>
      <c r="D55" s="35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3"/>
    </row>
    <row r="56" spans="1:19" s="38" customFormat="1" ht="13.5" customHeight="1" x14ac:dyDescent="0.15">
      <c r="A56" s="49"/>
      <c r="B56" s="86" t="s">
        <v>5</v>
      </c>
      <c r="C56" s="131" t="s">
        <v>6</v>
      </c>
      <c r="D56" s="132"/>
      <c r="E56" s="136"/>
      <c r="F56" s="68" t="s">
        <v>106</v>
      </c>
      <c r="G56" s="68" t="s">
        <v>107</v>
      </c>
      <c r="H56" s="68" t="s">
        <v>108</v>
      </c>
      <c r="I56" s="68" t="s">
        <v>109</v>
      </c>
      <c r="J56" s="68" t="s">
        <v>98</v>
      </c>
      <c r="K56" s="68" t="s">
        <v>99</v>
      </c>
      <c r="L56" s="68" t="s">
        <v>100</v>
      </c>
      <c r="M56" s="68" t="s">
        <v>101</v>
      </c>
      <c r="N56" s="68" t="s">
        <v>102</v>
      </c>
      <c r="O56" s="68" t="s">
        <v>103</v>
      </c>
      <c r="P56" s="68" t="s">
        <v>104</v>
      </c>
      <c r="Q56" s="68" t="s">
        <v>105</v>
      </c>
      <c r="R56" s="87" t="s">
        <v>9</v>
      </c>
      <c r="S56" s="54"/>
    </row>
    <row r="57" spans="1:19" s="15" customFormat="1" ht="13.5" customHeight="1" x14ac:dyDescent="0.15">
      <c r="A57" s="114" t="s">
        <v>36</v>
      </c>
      <c r="B57" s="99" t="s">
        <v>49</v>
      </c>
      <c r="C57" s="131" t="s">
        <v>7</v>
      </c>
      <c r="D57" s="132"/>
      <c r="E57" s="132"/>
      <c r="F57" s="74">
        <v>179</v>
      </c>
      <c r="G57" s="74">
        <f>$F57</f>
        <v>179</v>
      </c>
      <c r="H57" s="74">
        <f t="shared" ref="H57:Q57" si="39">$F57</f>
        <v>179</v>
      </c>
      <c r="I57" s="74">
        <f t="shared" si="39"/>
        <v>179</v>
      </c>
      <c r="J57" s="74">
        <f t="shared" si="39"/>
        <v>179</v>
      </c>
      <c r="K57" s="74">
        <f t="shared" si="39"/>
        <v>179</v>
      </c>
      <c r="L57" s="74">
        <f t="shared" si="39"/>
        <v>179</v>
      </c>
      <c r="M57" s="74">
        <f t="shared" si="39"/>
        <v>179</v>
      </c>
      <c r="N57" s="74">
        <f t="shared" si="39"/>
        <v>179</v>
      </c>
      <c r="O57" s="74">
        <f t="shared" si="39"/>
        <v>179</v>
      </c>
      <c r="P57" s="74">
        <f t="shared" si="39"/>
        <v>179</v>
      </c>
      <c r="Q57" s="74">
        <f t="shared" si="39"/>
        <v>179</v>
      </c>
      <c r="R57" s="75" t="s">
        <v>8</v>
      </c>
    </row>
    <row r="58" spans="1:19" s="15" customFormat="1" ht="13.5" customHeight="1" x14ac:dyDescent="0.15">
      <c r="A58" s="115"/>
      <c r="B58" s="100"/>
      <c r="C58" s="133" t="s">
        <v>4</v>
      </c>
      <c r="D58" s="130" t="s">
        <v>1</v>
      </c>
      <c r="E58" s="131"/>
      <c r="F58" s="76">
        <v>760</v>
      </c>
      <c r="G58" s="76">
        <v>721</v>
      </c>
      <c r="H58" s="76">
        <v>725</v>
      </c>
      <c r="I58" s="76">
        <v>1007</v>
      </c>
      <c r="J58" s="76">
        <v>769</v>
      </c>
      <c r="K58" s="76">
        <v>696</v>
      </c>
      <c r="L58" s="76">
        <v>1122</v>
      </c>
      <c r="M58" s="76">
        <v>630</v>
      </c>
      <c r="N58" s="76">
        <v>534</v>
      </c>
      <c r="O58" s="76">
        <v>461</v>
      </c>
      <c r="P58" s="76">
        <v>874</v>
      </c>
      <c r="Q58" s="76">
        <v>751</v>
      </c>
      <c r="R58" s="78">
        <f t="shared" ref="R58:R67" si="40">SUM(F58:Q58)</f>
        <v>9050</v>
      </c>
    </row>
    <row r="59" spans="1:19" s="15" customFormat="1" ht="13.5" customHeight="1" x14ac:dyDescent="0.15">
      <c r="A59" s="115"/>
      <c r="B59" s="100"/>
      <c r="C59" s="134"/>
      <c r="D59" s="130" t="s">
        <v>2</v>
      </c>
      <c r="E59" s="131"/>
      <c r="F59" s="76">
        <v>907</v>
      </c>
      <c r="G59" s="76">
        <v>946</v>
      </c>
      <c r="H59" s="76">
        <v>786</v>
      </c>
      <c r="I59" s="76">
        <v>862</v>
      </c>
      <c r="J59" s="76">
        <v>861</v>
      </c>
      <c r="K59" s="76">
        <v>1017</v>
      </c>
      <c r="L59" s="76">
        <v>1065</v>
      </c>
      <c r="M59" s="76">
        <v>1137</v>
      </c>
      <c r="N59" s="76">
        <v>1163</v>
      </c>
      <c r="O59" s="76">
        <v>1029</v>
      </c>
      <c r="P59" s="76">
        <v>1888</v>
      </c>
      <c r="Q59" s="76">
        <v>860</v>
      </c>
      <c r="R59" s="78">
        <f t="shared" si="40"/>
        <v>12521</v>
      </c>
    </row>
    <row r="60" spans="1:19" s="15" customFormat="1" ht="13.5" customHeight="1" x14ac:dyDescent="0.15">
      <c r="A60" s="115"/>
      <c r="B60" s="100"/>
      <c r="C60" s="134"/>
      <c r="D60" s="130" t="s">
        <v>3</v>
      </c>
      <c r="E60" s="131"/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659</v>
      </c>
      <c r="N60" s="76">
        <v>667</v>
      </c>
      <c r="O60" s="76">
        <v>494</v>
      </c>
      <c r="P60" s="76">
        <v>0</v>
      </c>
      <c r="Q60" s="76">
        <v>0</v>
      </c>
      <c r="R60" s="78">
        <f t="shared" si="40"/>
        <v>1820</v>
      </c>
    </row>
    <row r="61" spans="1:19" s="15" customFormat="1" ht="13.5" customHeight="1" thickBot="1" x14ac:dyDescent="0.2">
      <c r="A61" s="115"/>
      <c r="B61" s="100"/>
      <c r="C61" s="135"/>
      <c r="D61" s="130" t="s">
        <v>0</v>
      </c>
      <c r="E61" s="131"/>
      <c r="F61" s="80">
        <f>SUM(F58:F60)</f>
        <v>1667</v>
      </c>
      <c r="G61" s="80">
        <f>SUM(G58:G60)</f>
        <v>1667</v>
      </c>
      <c r="H61" s="80">
        <f>SUM(H58:H60)</f>
        <v>1511</v>
      </c>
      <c r="I61" s="80">
        <f>SUM(I58:I60)</f>
        <v>1869</v>
      </c>
      <c r="J61" s="80">
        <f t="shared" ref="J61:Q61" si="41">SUM(J58:J60)</f>
        <v>1630</v>
      </c>
      <c r="K61" s="80">
        <f t="shared" si="41"/>
        <v>1713</v>
      </c>
      <c r="L61" s="80">
        <f t="shared" si="41"/>
        <v>2187</v>
      </c>
      <c r="M61" s="80">
        <f t="shared" si="41"/>
        <v>2426</v>
      </c>
      <c r="N61" s="80">
        <f t="shared" si="41"/>
        <v>2364</v>
      </c>
      <c r="O61" s="80">
        <f t="shared" si="41"/>
        <v>1984</v>
      </c>
      <c r="P61" s="80">
        <f t="shared" si="41"/>
        <v>2762</v>
      </c>
      <c r="Q61" s="80">
        <f t="shared" si="41"/>
        <v>1611</v>
      </c>
      <c r="R61" s="78">
        <f t="shared" si="40"/>
        <v>23391</v>
      </c>
    </row>
    <row r="62" spans="1:19" s="15" customFormat="1" ht="13.5" customHeight="1" thickBot="1" x14ac:dyDescent="0.2">
      <c r="A62" s="115"/>
      <c r="B62" s="100"/>
      <c r="C62" s="107" t="s">
        <v>26</v>
      </c>
      <c r="D62" s="69" t="s">
        <v>12</v>
      </c>
      <c r="E62" s="58"/>
      <c r="F62" s="60">
        <f t="shared" ref="F62:Q63" si="42">$J$57*$E62</f>
        <v>0</v>
      </c>
      <c r="G62" s="60">
        <f t="shared" si="42"/>
        <v>0</v>
      </c>
      <c r="H62" s="60">
        <f t="shared" si="42"/>
        <v>0</v>
      </c>
      <c r="I62" s="60">
        <f t="shared" si="42"/>
        <v>0</v>
      </c>
      <c r="J62" s="60">
        <f t="shared" si="42"/>
        <v>0</v>
      </c>
      <c r="K62" s="60">
        <f t="shared" si="42"/>
        <v>0</v>
      </c>
      <c r="L62" s="60">
        <f t="shared" si="42"/>
        <v>0</v>
      </c>
      <c r="M62" s="60">
        <f t="shared" si="42"/>
        <v>0</v>
      </c>
      <c r="N62" s="60">
        <f t="shared" si="42"/>
        <v>0</v>
      </c>
      <c r="O62" s="60">
        <f t="shared" si="42"/>
        <v>0</v>
      </c>
      <c r="P62" s="60">
        <f t="shared" si="42"/>
        <v>0</v>
      </c>
      <c r="Q62" s="60">
        <f t="shared" si="42"/>
        <v>0</v>
      </c>
      <c r="R62" s="59">
        <f t="shared" si="40"/>
        <v>0</v>
      </c>
    </row>
    <row r="63" spans="1:19" s="15" customFormat="1" ht="13.5" customHeight="1" thickBot="1" x14ac:dyDescent="0.2">
      <c r="A63" s="115"/>
      <c r="B63" s="100"/>
      <c r="C63" s="107"/>
      <c r="D63" s="70" t="s">
        <v>30</v>
      </c>
      <c r="E63" s="58"/>
      <c r="F63" s="60">
        <f t="shared" si="42"/>
        <v>0</v>
      </c>
      <c r="G63" s="60">
        <f t="shared" si="42"/>
        <v>0</v>
      </c>
      <c r="H63" s="60">
        <f t="shared" si="42"/>
        <v>0</v>
      </c>
      <c r="I63" s="60">
        <f t="shared" si="42"/>
        <v>0</v>
      </c>
      <c r="J63" s="60">
        <f t="shared" si="42"/>
        <v>0</v>
      </c>
      <c r="K63" s="60">
        <f t="shared" si="42"/>
        <v>0</v>
      </c>
      <c r="L63" s="60">
        <f t="shared" si="42"/>
        <v>0</v>
      </c>
      <c r="M63" s="60">
        <f t="shared" si="42"/>
        <v>0</v>
      </c>
      <c r="N63" s="60">
        <f t="shared" si="42"/>
        <v>0</v>
      </c>
      <c r="O63" s="60">
        <f t="shared" si="42"/>
        <v>0</v>
      </c>
      <c r="P63" s="60">
        <f t="shared" si="42"/>
        <v>0</v>
      </c>
      <c r="Q63" s="60">
        <f t="shared" si="42"/>
        <v>0</v>
      </c>
      <c r="R63" s="59">
        <f t="shared" si="40"/>
        <v>0</v>
      </c>
    </row>
    <row r="64" spans="1:19" s="15" customFormat="1" ht="13.5" customHeight="1" thickBot="1" x14ac:dyDescent="0.2">
      <c r="A64" s="115"/>
      <c r="B64" s="100"/>
      <c r="C64" s="107" t="s">
        <v>16</v>
      </c>
      <c r="D64" s="69" t="s">
        <v>13</v>
      </c>
      <c r="E64" s="58"/>
      <c r="F64" s="60">
        <f>$E64*F58</f>
        <v>0</v>
      </c>
      <c r="G64" s="60">
        <f>$E64*G58</f>
        <v>0</v>
      </c>
      <c r="H64" s="60">
        <f>$E64*H58</f>
        <v>0</v>
      </c>
      <c r="I64" s="60">
        <f>$E64*I58</f>
        <v>0</v>
      </c>
      <c r="J64" s="60">
        <f>$E64*J58</f>
        <v>0</v>
      </c>
      <c r="K64" s="60">
        <f t="shared" ref="K64:Q64" si="43">$E64*K58</f>
        <v>0</v>
      </c>
      <c r="L64" s="60">
        <f t="shared" si="43"/>
        <v>0</v>
      </c>
      <c r="M64" s="60">
        <f t="shared" si="43"/>
        <v>0</v>
      </c>
      <c r="N64" s="60">
        <f t="shared" si="43"/>
        <v>0</v>
      </c>
      <c r="O64" s="60">
        <f t="shared" si="43"/>
        <v>0</v>
      </c>
      <c r="P64" s="60">
        <f t="shared" si="43"/>
        <v>0</v>
      </c>
      <c r="Q64" s="60">
        <f t="shared" si="43"/>
        <v>0</v>
      </c>
      <c r="R64" s="59">
        <f t="shared" si="40"/>
        <v>0</v>
      </c>
    </row>
    <row r="65" spans="1:18" s="15" customFormat="1" ht="13.5" customHeight="1" thickBot="1" x14ac:dyDescent="0.2">
      <c r="A65" s="115"/>
      <c r="B65" s="100"/>
      <c r="C65" s="107"/>
      <c r="D65" s="69" t="s">
        <v>14</v>
      </c>
      <c r="E65" s="58"/>
      <c r="F65" s="60">
        <f t="shared" ref="F65:I66" si="44">$E65*F59</f>
        <v>0</v>
      </c>
      <c r="G65" s="60">
        <f t="shared" si="44"/>
        <v>0</v>
      </c>
      <c r="H65" s="60">
        <f t="shared" si="44"/>
        <v>0</v>
      </c>
      <c r="I65" s="60">
        <f t="shared" si="44"/>
        <v>0</v>
      </c>
      <c r="J65" s="60">
        <f t="shared" ref="J65:Q65" si="45">$E65*J59</f>
        <v>0</v>
      </c>
      <c r="K65" s="60">
        <f t="shared" si="45"/>
        <v>0</v>
      </c>
      <c r="L65" s="60">
        <f t="shared" si="45"/>
        <v>0</v>
      </c>
      <c r="M65" s="60">
        <f t="shared" si="45"/>
        <v>0</v>
      </c>
      <c r="N65" s="60">
        <f t="shared" si="45"/>
        <v>0</v>
      </c>
      <c r="O65" s="60">
        <f t="shared" si="45"/>
        <v>0</v>
      </c>
      <c r="P65" s="60">
        <f t="shared" si="45"/>
        <v>0</v>
      </c>
      <c r="Q65" s="60">
        <f t="shared" si="45"/>
        <v>0</v>
      </c>
      <c r="R65" s="59">
        <f t="shared" si="40"/>
        <v>0</v>
      </c>
    </row>
    <row r="66" spans="1:18" s="15" customFormat="1" ht="13.5" customHeight="1" thickBot="1" x14ac:dyDescent="0.2">
      <c r="A66" s="115"/>
      <c r="B66" s="100"/>
      <c r="C66" s="107"/>
      <c r="D66" s="69" t="s">
        <v>15</v>
      </c>
      <c r="E66" s="58"/>
      <c r="F66" s="60">
        <f t="shared" si="44"/>
        <v>0</v>
      </c>
      <c r="G66" s="60">
        <f t="shared" si="44"/>
        <v>0</v>
      </c>
      <c r="H66" s="60">
        <f t="shared" si="44"/>
        <v>0</v>
      </c>
      <c r="I66" s="60">
        <f t="shared" si="44"/>
        <v>0</v>
      </c>
      <c r="J66" s="60">
        <f t="shared" ref="J66:Q66" si="46">$E66*J60</f>
        <v>0</v>
      </c>
      <c r="K66" s="60">
        <f t="shared" si="46"/>
        <v>0</v>
      </c>
      <c r="L66" s="60">
        <f t="shared" si="46"/>
        <v>0</v>
      </c>
      <c r="M66" s="60">
        <f t="shared" si="46"/>
        <v>0</v>
      </c>
      <c r="N66" s="60">
        <f t="shared" si="46"/>
        <v>0</v>
      </c>
      <c r="O66" s="60">
        <f t="shared" si="46"/>
        <v>0</v>
      </c>
      <c r="P66" s="60">
        <f t="shared" si="46"/>
        <v>0</v>
      </c>
      <c r="Q66" s="60">
        <f t="shared" si="46"/>
        <v>0</v>
      </c>
      <c r="R66" s="59">
        <f t="shared" si="40"/>
        <v>0</v>
      </c>
    </row>
    <row r="67" spans="1:18" s="15" customFormat="1" ht="19.5" customHeight="1" x14ac:dyDescent="0.15">
      <c r="A67" s="116"/>
      <c r="B67" s="101"/>
      <c r="C67" s="108" t="s">
        <v>27</v>
      </c>
      <c r="D67" s="109"/>
      <c r="E67" s="109"/>
      <c r="F67" s="71">
        <f>ROUNDDOWN(SUM(F62:F66),0)</f>
        <v>0</v>
      </c>
      <c r="G67" s="71">
        <f>ROUNDDOWN(SUM(G62:G66),0)</f>
        <v>0</v>
      </c>
      <c r="H67" s="71">
        <f>ROUNDDOWN(SUM(H62:H66),0)</f>
        <v>0</v>
      </c>
      <c r="I67" s="71">
        <f>ROUNDDOWN(SUM(I62:I66),0)</f>
        <v>0</v>
      </c>
      <c r="J67" s="71">
        <f>ROUNDDOWN(SUM(J62:J66),0)</f>
        <v>0</v>
      </c>
      <c r="K67" s="71">
        <f t="shared" ref="K67:Q67" si="47">ROUNDDOWN(SUM(K62:K66),0)</f>
        <v>0</v>
      </c>
      <c r="L67" s="71">
        <f t="shared" si="47"/>
        <v>0</v>
      </c>
      <c r="M67" s="71">
        <f t="shared" si="47"/>
        <v>0</v>
      </c>
      <c r="N67" s="71">
        <f t="shared" si="47"/>
        <v>0</v>
      </c>
      <c r="O67" s="71">
        <f t="shared" si="47"/>
        <v>0</v>
      </c>
      <c r="P67" s="71">
        <f t="shared" si="47"/>
        <v>0</v>
      </c>
      <c r="Q67" s="71">
        <f t="shared" si="47"/>
        <v>0</v>
      </c>
      <c r="R67" s="73">
        <f t="shared" si="40"/>
        <v>0</v>
      </c>
    </row>
    <row r="68" spans="1:18" s="15" customFormat="1" ht="13.5" customHeight="1" x14ac:dyDescent="0.15">
      <c r="A68" s="114" t="s">
        <v>37</v>
      </c>
      <c r="B68" s="99" t="s">
        <v>50</v>
      </c>
      <c r="C68" s="131" t="s">
        <v>7</v>
      </c>
      <c r="D68" s="132"/>
      <c r="E68" s="132"/>
      <c r="F68" s="74">
        <v>180</v>
      </c>
      <c r="G68" s="74">
        <f>$F68</f>
        <v>180</v>
      </c>
      <c r="H68" s="74">
        <f t="shared" ref="H68:Q68" si="48">$F68</f>
        <v>180</v>
      </c>
      <c r="I68" s="74">
        <f t="shared" si="48"/>
        <v>180</v>
      </c>
      <c r="J68" s="74">
        <f t="shared" si="48"/>
        <v>180</v>
      </c>
      <c r="K68" s="74">
        <f t="shared" si="48"/>
        <v>180</v>
      </c>
      <c r="L68" s="74">
        <f t="shared" si="48"/>
        <v>180</v>
      </c>
      <c r="M68" s="74">
        <f t="shared" si="48"/>
        <v>180</v>
      </c>
      <c r="N68" s="74">
        <f t="shared" si="48"/>
        <v>180</v>
      </c>
      <c r="O68" s="74">
        <f t="shared" si="48"/>
        <v>180</v>
      </c>
      <c r="P68" s="74">
        <f t="shared" si="48"/>
        <v>180</v>
      </c>
      <c r="Q68" s="74">
        <f t="shared" si="48"/>
        <v>180</v>
      </c>
      <c r="R68" s="75" t="s">
        <v>8</v>
      </c>
    </row>
    <row r="69" spans="1:18" s="15" customFormat="1" ht="13.5" customHeight="1" x14ac:dyDescent="0.15">
      <c r="A69" s="115"/>
      <c r="B69" s="100"/>
      <c r="C69" s="133" t="s">
        <v>4</v>
      </c>
      <c r="D69" s="130" t="s">
        <v>1</v>
      </c>
      <c r="E69" s="131"/>
      <c r="F69" s="76">
        <v>530</v>
      </c>
      <c r="G69" s="76">
        <v>569</v>
      </c>
      <c r="H69" s="76">
        <v>500</v>
      </c>
      <c r="I69" s="76">
        <v>602</v>
      </c>
      <c r="J69" s="76">
        <v>476</v>
      </c>
      <c r="K69" s="76">
        <v>452</v>
      </c>
      <c r="L69" s="76">
        <v>704</v>
      </c>
      <c r="M69" s="76">
        <v>379</v>
      </c>
      <c r="N69" s="76">
        <v>333</v>
      </c>
      <c r="O69" s="76">
        <v>265</v>
      </c>
      <c r="P69" s="76">
        <v>520</v>
      </c>
      <c r="Q69" s="76">
        <v>471</v>
      </c>
      <c r="R69" s="78">
        <f t="shared" ref="R69:R78" si="49">SUM(F69:Q69)</f>
        <v>5801</v>
      </c>
    </row>
    <row r="70" spans="1:18" s="15" customFormat="1" ht="13.5" customHeight="1" x14ac:dyDescent="0.15">
      <c r="A70" s="115"/>
      <c r="B70" s="100"/>
      <c r="C70" s="134"/>
      <c r="D70" s="130" t="s">
        <v>2</v>
      </c>
      <c r="E70" s="131"/>
      <c r="F70" s="76">
        <v>707</v>
      </c>
      <c r="G70" s="76">
        <v>780</v>
      </c>
      <c r="H70" s="76">
        <v>648</v>
      </c>
      <c r="I70" s="76">
        <v>590</v>
      </c>
      <c r="J70" s="76">
        <v>532</v>
      </c>
      <c r="K70" s="76">
        <v>627</v>
      </c>
      <c r="L70" s="76">
        <v>629</v>
      </c>
      <c r="M70" s="76">
        <v>664</v>
      </c>
      <c r="N70" s="76">
        <v>707</v>
      </c>
      <c r="O70" s="76">
        <v>581</v>
      </c>
      <c r="P70" s="76">
        <v>2300</v>
      </c>
      <c r="Q70" s="76">
        <v>552</v>
      </c>
      <c r="R70" s="78">
        <f t="shared" si="49"/>
        <v>9317</v>
      </c>
    </row>
    <row r="71" spans="1:18" s="15" customFormat="1" ht="13.5" customHeight="1" x14ac:dyDescent="0.15">
      <c r="A71" s="115"/>
      <c r="B71" s="100"/>
      <c r="C71" s="134"/>
      <c r="D71" s="130" t="s">
        <v>3</v>
      </c>
      <c r="E71" s="131"/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314</v>
      </c>
      <c r="N71" s="76">
        <v>314</v>
      </c>
      <c r="O71" s="76">
        <v>280</v>
      </c>
      <c r="P71" s="76">
        <v>0</v>
      </c>
      <c r="Q71" s="76">
        <v>0</v>
      </c>
      <c r="R71" s="78">
        <f t="shared" si="49"/>
        <v>908</v>
      </c>
    </row>
    <row r="72" spans="1:18" s="15" customFormat="1" ht="13.5" customHeight="1" thickBot="1" x14ac:dyDescent="0.2">
      <c r="A72" s="115"/>
      <c r="B72" s="100"/>
      <c r="C72" s="135"/>
      <c r="D72" s="130" t="s">
        <v>0</v>
      </c>
      <c r="E72" s="131"/>
      <c r="F72" s="80">
        <f>SUM(F69:F71)</f>
        <v>1237</v>
      </c>
      <c r="G72" s="80">
        <f>SUM(G69:G71)</f>
        <v>1349</v>
      </c>
      <c r="H72" s="80">
        <f>SUM(H69:H71)</f>
        <v>1148</v>
      </c>
      <c r="I72" s="80">
        <f>SUM(I69:I71)</f>
        <v>1192</v>
      </c>
      <c r="J72" s="80">
        <f t="shared" ref="J72:Q72" si="50">SUM(J69:J71)</f>
        <v>1008</v>
      </c>
      <c r="K72" s="80">
        <f t="shared" si="50"/>
        <v>1079</v>
      </c>
      <c r="L72" s="80">
        <f t="shared" si="50"/>
        <v>1333</v>
      </c>
      <c r="M72" s="80">
        <f t="shared" si="50"/>
        <v>1357</v>
      </c>
      <c r="N72" s="80">
        <f t="shared" si="50"/>
        <v>1354</v>
      </c>
      <c r="O72" s="80">
        <f t="shared" si="50"/>
        <v>1126</v>
      </c>
      <c r="P72" s="80">
        <f t="shared" si="50"/>
        <v>2820</v>
      </c>
      <c r="Q72" s="80">
        <f t="shared" si="50"/>
        <v>1023</v>
      </c>
      <c r="R72" s="78">
        <f t="shared" si="49"/>
        <v>16026</v>
      </c>
    </row>
    <row r="73" spans="1:18" s="15" customFormat="1" ht="13.5" customHeight="1" thickBot="1" x14ac:dyDescent="0.2">
      <c r="A73" s="115"/>
      <c r="B73" s="100"/>
      <c r="C73" s="107" t="s">
        <v>26</v>
      </c>
      <c r="D73" s="69" t="s">
        <v>12</v>
      </c>
      <c r="E73" s="58"/>
      <c r="F73" s="60">
        <f t="shared" ref="F73:Q74" si="51">$J$68*$E73</f>
        <v>0</v>
      </c>
      <c r="G73" s="60">
        <f t="shared" si="51"/>
        <v>0</v>
      </c>
      <c r="H73" s="60">
        <f t="shared" si="51"/>
        <v>0</v>
      </c>
      <c r="I73" s="60">
        <f t="shared" si="51"/>
        <v>0</v>
      </c>
      <c r="J73" s="60">
        <f t="shared" si="51"/>
        <v>0</v>
      </c>
      <c r="K73" s="60">
        <f t="shared" si="51"/>
        <v>0</v>
      </c>
      <c r="L73" s="60">
        <f t="shared" si="51"/>
        <v>0</v>
      </c>
      <c r="M73" s="60">
        <f t="shared" si="51"/>
        <v>0</v>
      </c>
      <c r="N73" s="60">
        <f t="shared" si="51"/>
        <v>0</v>
      </c>
      <c r="O73" s="60">
        <f t="shared" si="51"/>
        <v>0</v>
      </c>
      <c r="P73" s="60">
        <f t="shared" si="51"/>
        <v>0</v>
      </c>
      <c r="Q73" s="60">
        <f t="shared" si="51"/>
        <v>0</v>
      </c>
      <c r="R73" s="59">
        <f t="shared" si="49"/>
        <v>0</v>
      </c>
    </row>
    <row r="74" spans="1:18" s="15" customFormat="1" ht="13.5" customHeight="1" thickBot="1" x14ac:dyDescent="0.2">
      <c r="A74" s="115"/>
      <c r="B74" s="100"/>
      <c r="C74" s="107"/>
      <c r="D74" s="70" t="s">
        <v>30</v>
      </c>
      <c r="E74" s="58"/>
      <c r="F74" s="60">
        <f t="shared" si="51"/>
        <v>0</v>
      </c>
      <c r="G74" s="60">
        <f t="shared" si="51"/>
        <v>0</v>
      </c>
      <c r="H74" s="60">
        <f t="shared" si="51"/>
        <v>0</v>
      </c>
      <c r="I74" s="60">
        <f t="shared" si="51"/>
        <v>0</v>
      </c>
      <c r="J74" s="60">
        <f t="shared" si="51"/>
        <v>0</v>
      </c>
      <c r="K74" s="60">
        <f t="shared" si="51"/>
        <v>0</v>
      </c>
      <c r="L74" s="60">
        <f t="shared" si="51"/>
        <v>0</v>
      </c>
      <c r="M74" s="60">
        <f t="shared" si="51"/>
        <v>0</v>
      </c>
      <c r="N74" s="60">
        <f t="shared" si="51"/>
        <v>0</v>
      </c>
      <c r="O74" s="60">
        <f t="shared" si="51"/>
        <v>0</v>
      </c>
      <c r="P74" s="60">
        <f t="shared" si="51"/>
        <v>0</v>
      </c>
      <c r="Q74" s="60">
        <f t="shared" si="51"/>
        <v>0</v>
      </c>
      <c r="R74" s="59">
        <f t="shared" si="49"/>
        <v>0</v>
      </c>
    </row>
    <row r="75" spans="1:18" s="15" customFormat="1" ht="13.5" customHeight="1" thickBot="1" x14ac:dyDescent="0.2">
      <c r="A75" s="115"/>
      <c r="B75" s="100"/>
      <c r="C75" s="107" t="s">
        <v>16</v>
      </c>
      <c r="D75" s="69" t="s">
        <v>13</v>
      </c>
      <c r="E75" s="58"/>
      <c r="F75" s="60">
        <f t="shared" ref="F75:J77" si="52">$E75*F69</f>
        <v>0</v>
      </c>
      <c r="G75" s="60">
        <f t="shared" si="52"/>
        <v>0</v>
      </c>
      <c r="H75" s="60">
        <f t="shared" si="52"/>
        <v>0</v>
      </c>
      <c r="I75" s="60">
        <f t="shared" si="52"/>
        <v>0</v>
      </c>
      <c r="J75" s="60">
        <f t="shared" si="52"/>
        <v>0</v>
      </c>
      <c r="K75" s="60">
        <f t="shared" ref="K75:Q75" si="53">$E75*K69</f>
        <v>0</v>
      </c>
      <c r="L75" s="60">
        <f t="shared" si="53"/>
        <v>0</v>
      </c>
      <c r="M75" s="60">
        <f t="shared" si="53"/>
        <v>0</v>
      </c>
      <c r="N75" s="60">
        <f t="shared" si="53"/>
        <v>0</v>
      </c>
      <c r="O75" s="60">
        <f t="shared" si="53"/>
        <v>0</v>
      </c>
      <c r="P75" s="60">
        <f t="shared" si="53"/>
        <v>0</v>
      </c>
      <c r="Q75" s="60">
        <f t="shared" si="53"/>
        <v>0</v>
      </c>
      <c r="R75" s="59">
        <f t="shared" si="49"/>
        <v>0</v>
      </c>
    </row>
    <row r="76" spans="1:18" s="15" customFormat="1" ht="13.5" customHeight="1" thickBot="1" x14ac:dyDescent="0.2">
      <c r="A76" s="115"/>
      <c r="B76" s="100"/>
      <c r="C76" s="107"/>
      <c r="D76" s="69" t="s">
        <v>14</v>
      </c>
      <c r="E76" s="58"/>
      <c r="F76" s="60">
        <f t="shared" si="52"/>
        <v>0</v>
      </c>
      <c r="G76" s="60">
        <f t="shared" si="52"/>
        <v>0</v>
      </c>
      <c r="H76" s="60">
        <f t="shared" si="52"/>
        <v>0</v>
      </c>
      <c r="I76" s="60">
        <f t="shared" si="52"/>
        <v>0</v>
      </c>
      <c r="J76" s="60">
        <f t="shared" si="52"/>
        <v>0</v>
      </c>
      <c r="K76" s="60">
        <f t="shared" ref="K76:Q76" si="54">$E76*K70</f>
        <v>0</v>
      </c>
      <c r="L76" s="60">
        <f t="shared" si="54"/>
        <v>0</v>
      </c>
      <c r="M76" s="60">
        <f t="shared" si="54"/>
        <v>0</v>
      </c>
      <c r="N76" s="60">
        <f t="shared" si="54"/>
        <v>0</v>
      </c>
      <c r="O76" s="60">
        <f t="shared" si="54"/>
        <v>0</v>
      </c>
      <c r="P76" s="60">
        <f t="shared" si="54"/>
        <v>0</v>
      </c>
      <c r="Q76" s="60">
        <f t="shared" si="54"/>
        <v>0</v>
      </c>
      <c r="R76" s="59">
        <f t="shared" si="49"/>
        <v>0</v>
      </c>
    </row>
    <row r="77" spans="1:18" s="15" customFormat="1" ht="13.5" customHeight="1" thickBot="1" x14ac:dyDescent="0.2">
      <c r="A77" s="115"/>
      <c r="B77" s="100"/>
      <c r="C77" s="107"/>
      <c r="D77" s="69" t="s">
        <v>15</v>
      </c>
      <c r="E77" s="58"/>
      <c r="F77" s="60">
        <f t="shared" si="52"/>
        <v>0</v>
      </c>
      <c r="G77" s="60">
        <f t="shared" si="52"/>
        <v>0</v>
      </c>
      <c r="H77" s="60">
        <f t="shared" si="52"/>
        <v>0</v>
      </c>
      <c r="I77" s="60">
        <f t="shared" si="52"/>
        <v>0</v>
      </c>
      <c r="J77" s="60">
        <f t="shared" si="52"/>
        <v>0</v>
      </c>
      <c r="K77" s="60">
        <f t="shared" ref="K77:Q77" si="55">$E77*K71</f>
        <v>0</v>
      </c>
      <c r="L77" s="60">
        <f t="shared" si="55"/>
        <v>0</v>
      </c>
      <c r="M77" s="60">
        <f t="shared" si="55"/>
        <v>0</v>
      </c>
      <c r="N77" s="60">
        <f t="shared" si="55"/>
        <v>0</v>
      </c>
      <c r="O77" s="60">
        <f t="shared" si="55"/>
        <v>0</v>
      </c>
      <c r="P77" s="60">
        <f t="shared" si="55"/>
        <v>0</v>
      </c>
      <c r="Q77" s="60">
        <f t="shared" si="55"/>
        <v>0</v>
      </c>
      <c r="R77" s="59">
        <f t="shared" si="49"/>
        <v>0</v>
      </c>
    </row>
    <row r="78" spans="1:18" s="15" customFormat="1" ht="19.5" customHeight="1" x14ac:dyDescent="0.15">
      <c r="A78" s="116"/>
      <c r="B78" s="101"/>
      <c r="C78" s="108" t="s">
        <v>27</v>
      </c>
      <c r="D78" s="109"/>
      <c r="E78" s="109"/>
      <c r="F78" s="71">
        <f>ROUNDDOWN(SUM(F73:F77),0)</f>
        <v>0</v>
      </c>
      <c r="G78" s="71">
        <f>ROUNDDOWN(SUM(G73:G77),0)</f>
        <v>0</v>
      </c>
      <c r="H78" s="71">
        <f>ROUNDDOWN(SUM(H73:H77),0)</f>
        <v>0</v>
      </c>
      <c r="I78" s="71">
        <f>ROUNDDOWN(SUM(I73:I77),0)</f>
        <v>0</v>
      </c>
      <c r="J78" s="71">
        <f>ROUNDDOWN(SUM(J73:J77),0)</f>
        <v>0</v>
      </c>
      <c r="K78" s="71">
        <f t="shared" ref="K78:Q78" si="56">ROUNDDOWN(SUM(K73:K77),0)</f>
        <v>0</v>
      </c>
      <c r="L78" s="71">
        <f t="shared" si="56"/>
        <v>0</v>
      </c>
      <c r="M78" s="71">
        <f t="shared" si="56"/>
        <v>0</v>
      </c>
      <c r="N78" s="71">
        <f t="shared" si="56"/>
        <v>0</v>
      </c>
      <c r="O78" s="71">
        <f t="shared" si="56"/>
        <v>0</v>
      </c>
      <c r="P78" s="71">
        <f t="shared" si="56"/>
        <v>0</v>
      </c>
      <c r="Q78" s="71">
        <f t="shared" si="56"/>
        <v>0</v>
      </c>
      <c r="R78" s="73">
        <f t="shared" si="49"/>
        <v>0</v>
      </c>
    </row>
    <row r="79" spans="1:18" s="15" customFormat="1" ht="13.5" customHeight="1" x14ac:dyDescent="0.15">
      <c r="A79" s="114" t="s">
        <v>38</v>
      </c>
      <c r="B79" s="99" t="s">
        <v>51</v>
      </c>
      <c r="C79" s="131" t="s">
        <v>7</v>
      </c>
      <c r="D79" s="132"/>
      <c r="E79" s="132"/>
      <c r="F79" s="74">
        <v>172</v>
      </c>
      <c r="G79" s="74">
        <f>$F79</f>
        <v>172</v>
      </c>
      <c r="H79" s="74">
        <f t="shared" ref="H79:Q79" si="57">$F79</f>
        <v>172</v>
      </c>
      <c r="I79" s="74">
        <f t="shared" si="57"/>
        <v>172</v>
      </c>
      <c r="J79" s="74">
        <f t="shared" si="57"/>
        <v>172</v>
      </c>
      <c r="K79" s="74">
        <f t="shared" si="57"/>
        <v>172</v>
      </c>
      <c r="L79" s="74">
        <f t="shared" si="57"/>
        <v>172</v>
      </c>
      <c r="M79" s="74">
        <f t="shared" si="57"/>
        <v>172</v>
      </c>
      <c r="N79" s="74">
        <f t="shared" si="57"/>
        <v>172</v>
      </c>
      <c r="O79" s="74">
        <f t="shared" si="57"/>
        <v>172</v>
      </c>
      <c r="P79" s="74">
        <f t="shared" si="57"/>
        <v>172</v>
      </c>
      <c r="Q79" s="74">
        <f t="shared" si="57"/>
        <v>172</v>
      </c>
      <c r="R79" s="75" t="s">
        <v>8</v>
      </c>
    </row>
    <row r="80" spans="1:18" s="15" customFormat="1" ht="13.5" customHeight="1" x14ac:dyDescent="0.15">
      <c r="A80" s="115"/>
      <c r="B80" s="100"/>
      <c r="C80" s="133" t="s">
        <v>4</v>
      </c>
      <c r="D80" s="130" t="s">
        <v>1</v>
      </c>
      <c r="E80" s="131"/>
      <c r="F80" s="76">
        <v>787</v>
      </c>
      <c r="G80" s="76">
        <v>748</v>
      </c>
      <c r="H80" s="76">
        <v>758</v>
      </c>
      <c r="I80" s="76">
        <v>1018</v>
      </c>
      <c r="J80" s="76">
        <v>810</v>
      </c>
      <c r="K80" s="76">
        <v>717</v>
      </c>
      <c r="L80" s="76">
        <v>1075</v>
      </c>
      <c r="M80" s="76">
        <v>596</v>
      </c>
      <c r="N80" s="76">
        <v>551</v>
      </c>
      <c r="O80" s="76">
        <v>481</v>
      </c>
      <c r="P80" s="76">
        <v>950</v>
      </c>
      <c r="Q80" s="76">
        <v>798</v>
      </c>
      <c r="R80" s="78">
        <f t="shared" ref="R80:R89" si="58">SUM(F80:Q80)</f>
        <v>9289</v>
      </c>
    </row>
    <row r="81" spans="1:18" s="15" customFormat="1" ht="13.5" customHeight="1" x14ac:dyDescent="0.15">
      <c r="A81" s="115"/>
      <c r="B81" s="100"/>
      <c r="C81" s="134"/>
      <c r="D81" s="130" t="s">
        <v>2</v>
      </c>
      <c r="E81" s="131"/>
      <c r="F81" s="76">
        <v>961</v>
      </c>
      <c r="G81" s="76">
        <v>995</v>
      </c>
      <c r="H81" s="76">
        <v>825</v>
      </c>
      <c r="I81" s="76">
        <v>903</v>
      </c>
      <c r="J81" s="76">
        <v>924</v>
      </c>
      <c r="K81" s="76">
        <v>1038</v>
      </c>
      <c r="L81" s="76">
        <v>1034</v>
      </c>
      <c r="M81" s="76">
        <v>1189</v>
      </c>
      <c r="N81" s="76">
        <v>1204</v>
      </c>
      <c r="O81" s="76">
        <v>1078</v>
      </c>
      <c r="P81" s="76">
        <v>1954</v>
      </c>
      <c r="Q81" s="76">
        <v>916</v>
      </c>
      <c r="R81" s="78">
        <f t="shared" si="58"/>
        <v>13021</v>
      </c>
    </row>
    <row r="82" spans="1:18" s="15" customFormat="1" ht="13.5" customHeight="1" x14ac:dyDescent="0.15">
      <c r="A82" s="115"/>
      <c r="B82" s="100"/>
      <c r="C82" s="134"/>
      <c r="D82" s="130" t="s">
        <v>3</v>
      </c>
      <c r="E82" s="131"/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645</v>
      </c>
      <c r="N82" s="76">
        <v>662</v>
      </c>
      <c r="O82" s="76">
        <v>509</v>
      </c>
      <c r="P82" s="76">
        <v>0</v>
      </c>
      <c r="Q82" s="76">
        <v>0</v>
      </c>
      <c r="R82" s="78">
        <f t="shared" si="58"/>
        <v>1816</v>
      </c>
    </row>
    <row r="83" spans="1:18" s="15" customFormat="1" ht="13.5" customHeight="1" thickBot="1" x14ac:dyDescent="0.2">
      <c r="A83" s="115"/>
      <c r="B83" s="100"/>
      <c r="C83" s="135"/>
      <c r="D83" s="130" t="s">
        <v>0</v>
      </c>
      <c r="E83" s="131"/>
      <c r="F83" s="80">
        <f>SUM(F80:F82)</f>
        <v>1748</v>
      </c>
      <c r="G83" s="80">
        <f>SUM(G80:G82)</f>
        <v>1743</v>
      </c>
      <c r="H83" s="80">
        <f>SUM(H80:H82)</f>
        <v>1583</v>
      </c>
      <c r="I83" s="80">
        <f>SUM(I80:I82)</f>
        <v>1921</v>
      </c>
      <c r="J83" s="80">
        <f t="shared" ref="J83:Q83" si="59">SUM(J80:J82)</f>
        <v>1734</v>
      </c>
      <c r="K83" s="80">
        <f t="shared" si="59"/>
        <v>1755</v>
      </c>
      <c r="L83" s="80">
        <f t="shared" si="59"/>
        <v>2109</v>
      </c>
      <c r="M83" s="80">
        <f t="shared" si="59"/>
        <v>2430</v>
      </c>
      <c r="N83" s="80">
        <f t="shared" si="59"/>
        <v>2417</v>
      </c>
      <c r="O83" s="80">
        <f t="shared" si="59"/>
        <v>2068</v>
      </c>
      <c r="P83" s="80">
        <f t="shared" si="59"/>
        <v>2904</v>
      </c>
      <c r="Q83" s="80">
        <f t="shared" si="59"/>
        <v>1714</v>
      </c>
      <c r="R83" s="78">
        <f t="shared" si="58"/>
        <v>24126</v>
      </c>
    </row>
    <row r="84" spans="1:18" s="15" customFormat="1" ht="13.5" customHeight="1" thickBot="1" x14ac:dyDescent="0.2">
      <c r="A84" s="115"/>
      <c r="B84" s="100"/>
      <c r="C84" s="107" t="s">
        <v>26</v>
      </c>
      <c r="D84" s="69" t="s">
        <v>12</v>
      </c>
      <c r="E84" s="58"/>
      <c r="F84" s="60">
        <f t="shared" ref="F84:Q85" si="60">$J$79*$E84</f>
        <v>0</v>
      </c>
      <c r="G84" s="60">
        <f t="shared" si="60"/>
        <v>0</v>
      </c>
      <c r="H84" s="60">
        <f t="shared" si="60"/>
        <v>0</v>
      </c>
      <c r="I84" s="60">
        <f t="shared" si="60"/>
        <v>0</v>
      </c>
      <c r="J84" s="60">
        <f t="shared" si="60"/>
        <v>0</v>
      </c>
      <c r="K84" s="60">
        <f t="shared" si="60"/>
        <v>0</v>
      </c>
      <c r="L84" s="60">
        <f t="shared" si="60"/>
        <v>0</v>
      </c>
      <c r="M84" s="60">
        <f t="shared" si="60"/>
        <v>0</v>
      </c>
      <c r="N84" s="60">
        <f t="shared" si="60"/>
        <v>0</v>
      </c>
      <c r="O84" s="60">
        <f t="shared" si="60"/>
        <v>0</v>
      </c>
      <c r="P84" s="60">
        <f t="shared" si="60"/>
        <v>0</v>
      </c>
      <c r="Q84" s="60">
        <f t="shared" si="60"/>
        <v>0</v>
      </c>
      <c r="R84" s="59">
        <f t="shared" si="58"/>
        <v>0</v>
      </c>
    </row>
    <row r="85" spans="1:18" s="15" customFormat="1" ht="13.5" customHeight="1" thickBot="1" x14ac:dyDescent="0.2">
      <c r="A85" s="115"/>
      <c r="B85" s="100"/>
      <c r="C85" s="107"/>
      <c r="D85" s="70" t="s">
        <v>30</v>
      </c>
      <c r="E85" s="58"/>
      <c r="F85" s="60">
        <f t="shared" si="60"/>
        <v>0</v>
      </c>
      <c r="G85" s="60">
        <f t="shared" si="60"/>
        <v>0</v>
      </c>
      <c r="H85" s="60">
        <f t="shared" si="60"/>
        <v>0</v>
      </c>
      <c r="I85" s="60">
        <f t="shared" si="60"/>
        <v>0</v>
      </c>
      <c r="J85" s="60">
        <f t="shared" si="60"/>
        <v>0</v>
      </c>
      <c r="K85" s="60">
        <f t="shared" si="60"/>
        <v>0</v>
      </c>
      <c r="L85" s="60">
        <f t="shared" si="60"/>
        <v>0</v>
      </c>
      <c r="M85" s="60">
        <f t="shared" si="60"/>
        <v>0</v>
      </c>
      <c r="N85" s="60">
        <f t="shared" si="60"/>
        <v>0</v>
      </c>
      <c r="O85" s="60">
        <f t="shared" si="60"/>
        <v>0</v>
      </c>
      <c r="P85" s="60">
        <f t="shared" si="60"/>
        <v>0</v>
      </c>
      <c r="Q85" s="60">
        <f t="shared" si="60"/>
        <v>0</v>
      </c>
      <c r="R85" s="59">
        <f t="shared" si="58"/>
        <v>0</v>
      </c>
    </row>
    <row r="86" spans="1:18" s="15" customFormat="1" ht="13.5" customHeight="1" thickBot="1" x14ac:dyDescent="0.2">
      <c r="A86" s="115"/>
      <c r="B86" s="100"/>
      <c r="C86" s="107" t="s">
        <v>16</v>
      </c>
      <c r="D86" s="69" t="s">
        <v>13</v>
      </c>
      <c r="E86" s="58"/>
      <c r="F86" s="60">
        <f t="shared" ref="F86:I88" si="61">$E86*F80</f>
        <v>0</v>
      </c>
      <c r="G86" s="60">
        <f t="shared" si="61"/>
        <v>0</v>
      </c>
      <c r="H86" s="60">
        <f t="shared" si="61"/>
        <v>0</v>
      </c>
      <c r="I86" s="60">
        <f t="shared" si="61"/>
        <v>0</v>
      </c>
      <c r="J86" s="60">
        <f t="shared" ref="J86:Q86" si="62">$E86*J80</f>
        <v>0</v>
      </c>
      <c r="K86" s="60">
        <f t="shared" si="62"/>
        <v>0</v>
      </c>
      <c r="L86" s="60">
        <f t="shared" si="62"/>
        <v>0</v>
      </c>
      <c r="M86" s="60">
        <f t="shared" si="62"/>
        <v>0</v>
      </c>
      <c r="N86" s="60">
        <f t="shared" si="62"/>
        <v>0</v>
      </c>
      <c r="O86" s="60">
        <f t="shared" si="62"/>
        <v>0</v>
      </c>
      <c r="P86" s="60">
        <f t="shared" si="62"/>
        <v>0</v>
      </c>
      <c r="Q86" s="60">
        <f t="shared" si="62"/>
        <v>0</v>
      </c>
      <c r="R86" s="59">
        <f t="shared" si="58"/>
        <v>0</v>
      </c>
    </row>
    <row r="87" spans="1:18" s="15" customFormat="1" ht="13.5" customHeight="1" thickBot="1" x14ac:dyDescent="0.2">
      <c r="A87" s="115"/>
      <c r="B87" s="100"/>
      <c r="C87" s="107"/>
      <c r="D87" s="69" t="s">
        <v>14</v>
      </c>
      <c r="E87" s="58"/>
      <c r="F87" s="60">
        <f t="shared" si="61"/>
        <v>0</v>
      </c>
      <c r="G87" s="60">
        <f t="shared" si="61"/>
        <v>0</v>
      </c>
      <c r="H87" s="60">
        <f t="shared" si="61"/>
        <v>0</v>
      </c>
      <c r="I87" s="60">
        <f t="shared" si="61"/>
        <v>0</v>
      </c>
      <c r="J87" s="60">
        <f t="shared" ref="J87:Q87" si="63">$E87*J81</f>
        <v>0</v>
      </c>
      <c r="K87" s="60">
        <f t="shared" si="63"/>
        <v>0</v>
      </c>
      <c r="L87" s="60">
        <f t="shared" si="63"/>
        <v>0</v>
      </c>
      <c r="M87" s="60">
        <f t="shared" si="63"/>
        <v>0</v>
      </c>
      <c r="N87" s="60">
        <f t="shared" si="63"/>
        <v>0</v>
      </c>
      <c r="O87" s="60">
        <f t="shared" si="63"/>
        <v>0</v>
      </c>
      <c r="P87" s="60">
        <f t="shared" si="63"/>
        <v>0</v>
      </c>
      <c r="Q87" s="60">
        <f t="shared" si="63"/>
        <v>0</v>
      </c>
      <c r="R87" s="59">
        <f t="shared" si="58"/>
        <v>0</v>
      </c>
    </row>
    <row r="88" spans="1:18" s="15" customFormat="1" ht="13.5" customHeight="1" thickBot="1" x14ac:dyDescent="0.2">
      <c r="A88" s="115"/>
      <c r="B88" s="100"/>
      <c r="C88" s="107"/>
      <c r="D88" s="69" t="s">
        <v>15</v>
      </c>
      <c r="E88" s="58"/>
      <c r="F88" s="60">
        <f t="shared" si="61"/>
        <v>0</v>
      </c>
      <c r="G88" s="60">
        <f t="shared" si="61"/>
        <v>0</v>
      </c>
      <c r="H88" s="60">
        <f t="shared" si="61"/>
        <v>0</v>
      </c>
      <c r="I88" s="60">
        <f t="shared" si="61"/>
        <v>0</v>
      </c>
      <c r="J88" s="60">
        <f t="shared" ref="J88:Q88" si="64">$E88*J82</f>
        <v>0</v>
      </c>
      <c r="K88" s="60">
        <f t="shared" si="64"/>
        <v>0</v>
      </c>
      <c r="L88" s="60">
        <f t="shared" si="64"/>
        <v>0</v>
      </c>
      <c r="M88" s="60">
        <f t="shared" si="64"/>
        <v>0</v>
      </c>
      <c r="N88" s="60">
        <f t="shared" si="64"/>
        <v>0</v>
      </c>
      <c r="O88" s="60">
        <f t="shared" si="64"/>
        <v>0</v>
      </c>
      <c r="P88" s="60">
        <f t="shared" si="64"/>
        <v>0</v>
      </c>
      <c r="Q88" s="60">
        <f t="shared" si="64"/>
        <v>0</v>
      </c>
      <c r="R88" s="59">
        <f t="shared" si="58"/>
        <v>0</v>
      </c>
    </row>
    <row r="89" spans="1:18" s="15" customFormat="1" ht="19.5" customHeight="1" x14ac:dyDescent="0.15">
      <c r="A89" s="116"/>
      <c r="B89" s="101"/>
      <c r="C89" s="108" t="s">
        <v>27</v>
      </c>
      <c r="D89" s="109"/>
      <c r="E89" s="109"/>
      <c r="F89" s="71">
        <f>ROUNDDOWN(SUM(F84:F88),0)</f>
        <v>0</v>
      </c>
      <c r="G89" s="71">
        <f>ROUNDDOWN(SUM(G84:G88),0)</f>
        <v>0</v>
      </c>
      <c r="H89" s="71">
        <f>ROUNDDOWN(SUM(H84:H88),0)</f>
        <v>0</v>
      </c>
      <c r="I89" s="71">
        <f>ROUNDDOWN(SUM(I84:I88),0)</f>
        <v>0</v>
      </c>
      <c r="J89" s="71">
        <f>ROUNDDOWN(SUM(J84:J88),0)</f>
        <v>0</v>
      </c>
      <c r="K89" s="71">
        <f t="shared" ref="K89:Q89" si="65">ROUNDDOWN(SUM(K84:K88),0)</f>
        <v>0</v>
      </c>
      <c r="L89" s="71">
        <f t="shared" si="65"/>
        <v>0</v>
      </c>
      <c r="M89" s="71">
        <f t="shared" si="65"/>
        <v>0</v>
      </c>
      <c r="N89" s="71">
        <f t="shared" si="65"/>
        <v>0</v>
      </c>
      <c r="O89" s="71">
        <f t="shared" si="65"/>
        <v>0</v>
      </c>
      <c r="P89" s="71">
        <f t="shared" si="65"/>
        <v>0</v>
      </c>
      <c r="Q89" s="71">
        <f t="shared" si="65"/>
        <v>0</v>
      </c>
      <c r="R89" s="73">
        <f t="shared" si="58"/>
        <v>0</v>
      </c>
    </row>
    <row r="90" spans="1:18" s="15" customFormat="1" ht="13.5" customHeight="1" x14ac:dyDescent="0.15">
      <c r="A90" s="114" t="s">
        <v>39</v>
      </c>
      <c r="B90" s="117" t="s">
        <v>52</v>
      </c>
      <c r="C90" s="131" t="s">
        <v>7</v>
      </c>
      <c r="D90" s="132"/>
      <c r="E90" s="132"/>
      <c r="F90" s="74">
        <v>291</v>
      </c>
      <c r="G90" s="74">
        <f>$F90</f>
        <v>291</v>
      </c>
      <c r="H90" s="74">
        <f t="shared" ref="H90:Q90" si="66">$F90</f>
        <v>291</v>
      </c>
      <c r="I90" s="74">
        <f t="shared" si="66"/>
        <v>291</v>
      </c>
      <c r="J90" s="74">
        <f t="shared" si="66"/>
        <v>291</v>
      </c>
      <c r="K90" s="74">
        <f t="shared" si="66"/>
        <v>291</v>
      </c>
      <c r="L90" s="74">
        <f t="shared" si="66"/>
        <v>291</v>
      </c>
      <c r="M90" s="74">
        <f t="shared" si="66"/>
        <v>291</v>
      </c>
      <c r="N90" s="74">
        <f t="shared" si="66"/>
        <v>291</v>
      </c>
      <c r="O90" s="74">
        <f t="shared" si="66"/>
        <v>291</v>
      </c>
      <c r="P90" s="74">
        <f t="shared" si="66"/>
        <v>291</v>
      </c>
      <c r="Q90" s="74">
        <f t="shared" si="66"/>
        <v>291</v>
      </c>
      <c r="R90" s="75" t="s">
        <v>8</v>
      </c>
    </row>
    <row r="91" spans="1:18" s="15" customFormat="1" ht="13.5" customHeight="1" x14ac:dyDescent="0.15">
      <c r="A91" s="115"/>
      <c r="B91" s="118"/>
      <c r="C91" s="133" t="s">
        <v>4</v>
      </c>
      <c r="D91" s="130" t="s">
        <v>1</v>
      </c>
      <c r="E91" s="131"/>
      <c r="F91" s="76">
        <v>3323</v>
      </c>
      <c r="G91" s="76">
        <v>7538</v>
      </c>
      <c r="H91" s="76">
        <v>4359</v>
      </c>
      <c r="I91" s="76">
        <v>5498</v>
      </c>
      <c r="J91" s="76">
        <v>5646</v>
      </c>
      <c r="K91" s="76">
        <v>7958</v>
      </c>
      <c r="L91" s="76">
        <v>9663</v>
      </c>
      <c r="M91" s="76">
        <v>6035</v>
      </c>
      <c r="N91" s="76">
        <v>4728</v>
      </c>
      <c r="O91" s="76">
        <v>3335</v>
      </c>
      <c r="P91" s="76">
        <v>9733</v>
      </c>
      <c r="Q91" s="76">
        <v>5336</v>
      </c>
      <c r="R91" s="78">
        <f t="shared" ref="R91:R100" si="67">SUM(F91:Q91)</f>
        <v>73152</v>
      </c>
    </row>
    <row r="92" spans="1:18" s="15" customFormat="1" ht="13.5" customHeight="1" x14ac:dyDescent="0.15">
      <c r="A92" s="115"/>
      <c r="B92" s="118"/>
      <c r="C92" s="134"/>
      <c r="D92" s="130" t="s">
        <v>2</v>
      </c>
      <c r="E92" s="131"/>
      <c r="F92" s="76">
        <v>3680</v>
      </c>
      <c r="G92" s="76">
        <v>7181</v>
      </c>
      <c r="H92" s="76">
        <v>3943</v>
      </c>
      <c r="I92" s="76">
        <v>5637</v>
      </c>
      <c r="J92" s="76">
        <v>8568</v>
      </c>
      <c r="K92" s="76">
        <v>13666</v>
      </c>
      <c r="L92" s="76">
        <v>11379</v>
      </c>
      <c r="M92" s="76">
        <v>12665</v>
      </c>
      <c r="N92" s="76">
        <v>10603</v>
      </c>
      <c r="O92" s="76">
        <v>7800</v>
      </c>
      <c r="P92" s="76">
        <v>16133</v>
      </c>
      <c r="Q92" s="76">
        <v>4959</v>
      </c>
      <c r="R92" s="78">
        <f t="shared" si="67"/>
        <v>106214</v>
      </c>
    </row>
    <row r="93" spans="1:18" s="15" customFormat="1" ht="13.5" customHeight="1" x14ac:dyDescent="0.15">
      <c r="A93" s="115"/>
      <c r="B93" s="118"/>
      <c r="C93" s="134"/>
      <c r="D93" s="130" t="s">
        <v>3</v>
      </c>
      <c r="E93" s="131"/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4259</v>
      </c>
      <c r="N93" s="76">
        <v>5029</v>
      </c>
      <c r="O93" s="76">
        <v>3312</v>
      </c>
      <c r="P93" s="76">
        <v>0</v>
      </c>
      <c r="Q93" s="76">
        <v>0</v>
      </c>
      <c r="R93" s="78">
        <f t="shared" si="67"/>
        <v>12600</v>
      </c>
    </row>
    <row r="94" spans="1:18" s="15" customFormat="1" ht="13.5" customHeight="1" thickBot="1" x14ac:dyDescent="0.2">
      <c r="A94" s="115"/>
      <c r="B94" s="118"/>
      <c r="C94" s="135"/>
      <c r="D94" s="130" t="s">
        <v>0</v>
      </c>
      <c r="E94" s="131"/>
      <c r="F94" s="80">
        <f>SUM(F91:F93)</f>
        <v>7003</v>
      </c>
      <c r="G94" s="80">
        <f>SUM(G91:G93)</f>
        <v>14719</v>
      </c>
      <c r="H94" s="80">
        <f>SUM(H91:H93)</f>
        <v>8302</v>
      </c>
      <c r="I94" s="80">
        <f>SUM(I91:I93)</f>
        <v>11135</v>
      </c>
      <c r="J94" s="80">
        <f t="shared" ref="J94:Q94" si="68">SUM(J91:J93)</f>
        <v>14214</v>
      </c>
      <c r="K94" s="80">
        <f t="shared" si="68"/>
        <v>21624</v>
      </c>
      <c r="L94" s="80">
        <f t="shared" si="68"/>
        <v>21042</v>
      </c>
      <c r="M94" s="80">
        <f t="shared" si="68"/>
        <v>22959</v>
      </c>
      <c r="N94" s="80">
        <f t="shared" si="68"/>
        <v>20360</v>
      </c>
      <c r="O94" s="80">
        <f t="shared" si="68"/>
        <v>14447</v>
      </c>
      <c r="P94" s="80">
        <f t="shared" si="68"/>
        <v>25866</v>
      </c>
      <c r="Q94" s="80">
        <f t="shared" si="68"/>
        <v>10295</v>
      </c>
      <c r="R94" s="78">
        <f t="shared" si="67"/>
        <v>191966</v>
      </c>
    </row>
    <row r="95" spans="1:18" s="15" customFormat="1" ht="13.5" customHeight="1" thickBot="1" x14ac:dyDescent="0.2">
      <c r="A95" s="115"/>
      <c r="B95" s="118"/>
      <c r="C95" s="107" t="s">
        <v>26</v>
      </c>
      <c r="D95" s="69" t="s">
        <v>12</v>
      </c>
      <c r="E95" s="58"/>
      <c r="F95" s="60">
        <f t="shared" ref="F95:Q96" si="69">$J$90*$E95</f>
        <v>0</v>
      </c>
      <c r="G95" s="60">
        <f t="shared" si="69"/>
        <v>0</v>
      </c>
      <c r="H95" s="60">
        <f t="shared" si="69"/>
        <v>0</v>
      </c>
      <c r="I95" s="60">
        <f t="shared" si="69"/>
        <v>0</v>
      </c>
      <c r="J95" s="60">
        <f t="shared" si="69"/>
        <v>0</v>
      </c>
      <c r="K95" s="60">
        <f t="shared" si="69"/>
        <v>0</v>
      </c>
      <c r="L95" s="60">
        <f t="shared" si="69"/>
        <v>0</v>
      </c>
      <c r="M95" s="60">
        <f t="shared" si="69"/>
        <v>0</v>
      </c>
      <c r="N95" s="60">
        <f t="shared" si="69"/>
        <v>0</v>
      </c>
      <c r="O95" s="60">
        <f t="shared" si="69"/>
        <v>0</v>
      </c>
      <c r="P95" s="60">
        <f t="shared" si="69"/>
        <v>0</v>
      </c>
      <c r="Q95" s="60">
        <f t="shared" si="69"/>
        <v>0</v>
      </c>
      <c r="R95" s="59">
        <f t="shared" si="67"/>
        <v>0</v>
      </c>
    </row>
    <row r="96" spans="1:18" s="15" customFormat="1" ht="13.5" customHeight="1" thickBot="1" x14ac:dyDescent="0.2">
      <c r="A96" s="115"/>
      <c r="B96" s="118"/>
      <c r="C96" s="107"/>
      <c r="D96" s="70" t="s">
        <v>30</v>
      </c>
      <c r="E96" s="58"/>
      <c r="F96" s="60">
        <f t="shared" si="69"/>
        <v>0</v>
      </c>
      <c r="G96" s="60">
        <f t="shared" si="69"/>
        <v>0</v>
      </c>
      <c r="H96" s="60">
        <f t="shared" si="69"/>
        <v>0</v>
      </c>
      <c r="I96" s="60">
        <f t="shared" si="69"/>
        <v>0</v>
      </c>
      <c r="J96" s="60">
        <f t="shared" si="69"/>
        <v>0</v>
      </c>
      <c r="K96" s="60">
        <f t="shared" si="69"/>
        <v>0</v>
      </c>
      <c r="L96" s="60">
        <f t="shared" si="69"/>
        <v>0</v>
      </c>
      <c r="M96" s="60">
        <f t="shared" si="69"/>
        <v>0</v>
      </c>
      <c r="N96" s="60">
        <f t="shared" si="69"/>
        <v>0</v>
      </c>
      <c r="O96" s="60">
        <f t="shared" si="69"/>
        <v>0</v>
      </c>
      <c r="P96" s="60">
        <f t="shared" si="69"/>
        <v>0</v>
      </c>
      <c r="Q96" s="60">
        <f t="shared" si="69"/>
        <v>0</v>
      </c>
      <c r="R96" s="59">
        <f t="shared" si="67"/>
        <v>0</v>
      </c>
    </row>
    <row r="97" spans="1:19" s="15" customFormat="1" ht="13.5" customHeight="1" thickBot="1" x14ac:dyDescent="0.2">
      <c r="A97" s="115"/>
      <c r="B97" s="118"/>
      <c r="C97" s="107" t="s">
        <v>16</v>
      </c>
      <c r="D97" s="69" t="s">
        <v>13</v>
      </c>
      <c r="E97" s="58"/>
      <c r="F97" s="60">
        <f t="shared" ref="F97:I99" si="70">$E97*F91</f>
        <v>0</v>
      </c>
      <c r="G97" s="60">
        <f t="shared" si="70"/>
        <v>0</v>
      </c>
      <c r="H97" s="60">
        <f t="shared" si="70"/>
        <v>0</v>
      </c>
      <c r="I97" s="60">
        <f t="shared" si="70"/>
        <v>0</v>
      </c>
      <c r="J97" s="60">
        <f t="shared" ref="J97:Q97" si="71">$E97*J91</f>
        <v>0</v>
      </c>
      <c r="K97" s="60">
        <f t="shared" si="71"/>
        <v>0</v>
      </c>
      <c r="L97" s="60">
        <f t="shared" si="71"/>
        <v>0</v>
      </c>
      <c r="M97" s="60">
        <f t="shared" si="71"/>
        <v>0</v>
      </c>
      <c r="N97" s="60">
        <f t="shared" si="71"/>
        <v>0</v>
      </c>
      <c r="O97" s="60">
        <f t="shared" si="71"/>
        <v>0</v>
      </c>
      <c r="P97" s="60">
        <f t="shared" si="71"/>
        <v>0</v>
      </c>
      <c r="Q97" s="60">
        <f t="shared" si="71"/>
        <v>0</v>
      </c>
      <c r="R97" s="59">
        <f t="shared" si="67"/>
        <v>0</v>
      </c>
    </row>
    <row r="98" spans="1:19" s="15" customFormat="1" ht="13.5" customHeight="1" thickBot="1" x14ac:dyDescent="0.2">
      <c r="A98" s="115"/>
      <c r="B98" s="118"/>
      <c r="C98" s="107"/>
      <c r="D98" s="69" t="s">
        <v>14</v>
      </c>
      <c r="E98" s="58"/>
      <c r="F98" s="60">
        <f t="shared" si="70"/>
        <v>0</v>
      </c>
      <c r="G98" s="60">
        <f t="shared" si="70"/>
        <v>0</v>
      </c>
      <c r="H98" s="60">
        <f t="shared" si="70"/>
        <v>0</v>
      </c>
      <c r="I98" s="60">
        <f t="shared" si="70"/>
        <v>0</v>
      </c>
      <c r="J98" s="60">
        <f t="shared" ref="J98:Q98" si="72">$E98*J92</f>
        <v>0</v>
      </c>
      <c r="K98" s="60">
        <f t="shared" si="72"/>
        <v>0</v>
      </c>
      <c r="L98" s="60">
        <f t="shared" si="72"/>
        <v>0</v>
      </c>
      <c r="M98" s="60">
        <f t="shared" si="72"/>
        <v>0</v>
      </c>
      <c r="N98" s="60">
        <f t="shared" si="72"/>
        <v>0</v>
      </c>
      <c r="O98" s="60">
        <f t="shared" si="72"/>
        <v>0</v>
      </c>
      <c r="P98" s="60">
        <f t="shared" si="72"/>
        <v>0</v>
      </c>
      <c r="Q98" s="60">
        <f t="shared" si="72"/>
        <v>0</v>
      </c>
      <c r="R98" s="59">
        <f t="shared" si="67"/>
        <v>0</v>
      </c>
    </row>
    <row r="99" spans="1:19" s="15" customFormat="1" ht="13.5" customHeight="1" thickBot="1" x14ac:dyDescent="0.2">
      <c r="A99" s="115"/>
      <c r="B99" s="118"/>
      <c r="C99" s="107"/>
      <c r="D99" s="69" t="s">
        <v>15</v>
      </c>
      <c r="E99" s="58"/>
      <c r="F99" s="60">
        <f t="shared" si="70"/>
        <v>0</v>
      </c>
      <c r="G99" s="60">
        <f t="shared" si="70"/>
        <v>0</v>
      </c>
      <c r="H99" s="60">
        <f t="shared" si="70"/>
        <v>0</v>
      </c>
      <c r="I99" s="60">
        <f t="shared" si="70"/>
        <v>0</v>
      </c>
      <c r="J99" s="60">
        <f t="shared" ref="J99:Q99" si="73">$E99*J93</f>
        <v>0</v>
      </c>
      <c r="K99" s="60">
        <f t="shared" si="73"/>
        <v>0</v>
      </c>
      <c r="L99" s="60">
        <f t="shared" si="73"/>
        <v>0</v>
      </c>
      <c r="M99" s="60">
        <f t="shared" si="73"/>
        <v>0</v>
      </c>
      <c r="N99" s="60">
        <f t="shared" si="73"/>
        <v>0</v>
      </c>
      <c r="O99" s="60">
        <f t="shared" si="73"/>
        <v>0</v>
      </c>
      <c r="P99" s="60">
        <f t="shared" si="73"/>
        <v>0</v>
      </c>
      <c r="Q99" s="60">
        <f t="shared" si="73"/>
        <v>0</v>
      </c>
      <c r="R99" s="59">
        <f t="shared" si="67"/>
        <v>0</v>
      </c>
    </row>
    <row r="100" spans="1:19" s="15" customFormat="1" ht="19.5" customHeight="1" x14ac:dyDescent="0.15">
      <c r="A100" s="116"/>
      <c r="B100" s="119"/>
      <c r="C100" s="108" t="s">
        <v>27</v>
      </c>
      <c r="D100" s="109"/>
      <c r="E100" s="109"/>
      <c r="F100" s="71">
        <f>ROUNDDOWN(SUM(F95:F99),0)</f>
        <v>0</v>
      </c>
      <c r="G100" s="71">
        <f>ROUNDDOWN(SUM(G95:G99),0)</f>
        <v>0</v>
      </c>
      <c r="H100" s="71">
        <f>ROUNDDOWN(SUM(H95:H99),0)</f>
        <v>0</v>
      </c>
      <c r="I100" s="71">
        <f>ROUNDDOWN(SUM(I95:I99),0)</f>
        <v>0</v>
      </c>
      <c r="J100" s="71">
        <f>ROUNDDOWN(SUM(J95:J99),0)</f>
        <v>0</v>
      </c>
      <c r="K100" s="71">
        <f t="shared" ref="K100:Q100" si="74">ROUNDDOWN(SUM(K95:K99),0)</f>
        <v>0</v>
      </c>
      <c r="L100" s="71">
        <f t="shared" si="74"/>
        <v>0</v>
      </c>
      <c r="M100" s="71">
        <f t="shared" si="74"/>
        <v>0</v>
      </c>
      <c r="N100" s="71">
        <f t="shared" si="74"/>
        <v>0</v>
      </c>
      <c r="O100" s="71">
        <f t="shared" si="74"/>
        <v>0</v>
      </c>
      <c r="P100" s="71">
        <f t="shared" si="74"/>
        <v>0</v>
      </c>
      <c r="Q100" s="71">
        <f t="shared" si="74"/>
        <v>0</v>
      </c>
      <c r="R100" s="73">
        <f t="shared" si="67"/>
        <v>0</v>
      </c>
    </row>
    <row r="101" spans="1:19" s="15" customFormat="1" ht="13.5" customHeight="1" x14ac:dyDescent="0.15">
      <c r="A101" s="120" t="s">
        <v>40</v>
      </c>
      <c r="B101" s="99" t="s">
        <v>53</v>
      </c>
      <c r="C101" s="102" t="s">
        <v>7</v>
      </c>
      <c r="D101" s="103"/>
      <c r="E101" s="103"/>
      <c r="F101" s="74">
        <v>321</v>
      </c>
      <c r="G101" s="74">
        <f>$F101</f>
        <v>321</v>
      </c>
      <c r="H101" s="74">
        <f t="shared" ref="H101:Q101" si="75">$F101</f>
        <v>321</v>
      </c>
      <c r="I101" s="74">
        <f t="shared" si="75"/>
        <v>321</v>
      </c>
      <c r="J101" s="74">
        <f t="shared" si="75"/>
        <v>321</v>
      </c>
      <c r="K101" s="74">
        <f t="shared" si="75"/>
        <v>321</v>
      </c>
      <c r="L101" s="74">
        <f t="shared" si="75"/>
        <v>321</v>
      </c>
      <c r="M101" s="74">
        <f t="shared" si="75"/>
        <v>321</v>
      </c>
      <c r="N101" s="74">
        <f t="shared" si="75"/>
        <v>321</v>
      </c>
      <c r="O101" s="74">
        <f t="shared" si="75"/>
        <v>321</v>
      </c>
      <c r="P101" s="74">
        <f t="shared" si="75"/>
        <v>321</v>
      </c>
      <c r="Q101" s="74">
        <f t="shared" si="75"/>
        <v>321</v>
      </c>
      <c r="R101" s="75" t="s">
        <v>8</v>
      </c>
    </row>
    <row r="102" spans="1:19" s="15" customFormat="1" ht="13.5" customHeight="1" x14ac:dyDescent="0.15">
      <c r="A102" s="121"/>
      <c r="B102" s="100"/>
      <c r="C102" s="104" t="s">
        <v>4</v>
      </c>
      <c r="D102" s="107" t="s">
        <v>1</v>
      </c>
      <c r="E102" s="108"/>
      <c r="F102" s="76">
        <v>4161</v>
      </c>
      <c r="G102" s="76">
        <v>3983</v>
      </c>
      <c r="H102" s="76">
        <v>4145</v>
      </c>
      <c r="I102" s="76">
        <v>4912</v>
      </c>
      <c r="J102" s="76">
        <v>4652</v>
      </c>
      <c r="K102" s="76">
        <v>4258</v>
      </c>
      <c r="L102" s="76">
        <v>5116</v>
      </c>
      <c r="M102" s="76">
        <v>2351</v>
      </c>
      <c r="N102" s="76">
        <v>2487</v>
      </c>
      <c r="O102" s="76">
        <v>2314</v>
      </c>
      <c r="P102" s="76">
        <v>4849</v>
      </c>
      <c r="Q102" s="76">
        <v>4575</v>
      </c>
      <c r="R102" s="78">
        <f t="shared" ref="R102:R111" si="76">SUM(F102:Q102)</f>
        <v>47803</v>
      </c>
    </row>
    <row r="103" spans="1:19" s="15" customFormat="1" ht="13.5" customHeight="1" x14ac:dyDescent="0.15">
      <c r="A103" s="121"/>
      <c r="B103" s="100"/>
      <c r="C103" s="105"/>
      <c r="D103" s="107" t="s">
        <v>2</v>
      </c>
      <c r="E103" s="108"/>
      <c r="F103" s="76">
        <v>5273</v>
      </c>
      <c r="G103" s="76">
        <v>5273</v>
      </c>
      <c r="H103" s="76">
        <v>4483</v>
      </c>
      <c r="I103" s="76">
        <v>5083</v>
      </c>
      <c r="J103" s="76">
        <v>5327</v>
      </c>
      <c r="K103" s="76">
        <v>5968</v>
      </c>
      <c r="L103" s="76">
        <v>4882</v>
      </c>
      <c r="M103" s="76">
        <v>5212</v>
      </c>
      <c r="N103" s="76">
        <v>5351</v>
      </c>
      <c r="O103" s="76">
        <v>5265</v>
      </c>
      <c r="P103" s="76">
        <v>6427</v>
      </c>
      <c r="Q103" s="76">
        <v>5266</v>
      </c>
      <c r="R103" s="78">
        <f t="shared" si="76"/>
        <v>63810</v>
      </c>
    </row>
    <row r="104" spans="1:19" s="15" customFormat="1" ht="13.5" customHeight="1" x14ac:dyDescent="0.15">
      <c r="A104" s="121"/>
      <c r="B104" s="100"/>
      <c r="C104" s="105"/>
      <c r="D104" s="107" t="s">
        <v>3</v>
      </c>
      <c r="E104" s="108"/>
      <c r="F104" s="76">
        <v>0</v>
      </c>
      <c r="G104" s="76">
        <v>0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2308</v>
      </c>
      <c r="N104" s="76">
        <v>3021</v>
      </c>
      <c r="O104" s="76">
        <v>2300</v>
      </c>
      <c r="P104" s="76">
        <v>0</v>
      </c>
      <c r="Q104" s="76">
        <v>0</v>
      </c>
      <c r="R104" s="78">
        <f t="shared" si="76"/>
        <v>7629</v>
      </c>
    </row>
    <row r="105" spans="1:19" s="15" customFormat="1" ht="13.5" customHeight="1" thickBot="1" x14ac:dyDescent="0.2">
      <c r="A105" s="121"/>
      <c r="B105" s="100"/>
      <c r="C105" s="106"/>
      <c r="D105" s="107" t="s">
        <v>0</v>
      </c>
      <c r="E105" s="108"/>
      <c r="F105" s="80">
        <f>SUM(F102:F104)</f>
        <v>9434</v>
      </c>
      <c r="G105" s="80">
        <f>SUM(G102:G104)</f>
        <v>9256</v>
      </c>
      <c r="H105" s="80">
        <f>SUM(H102:H104)</f>
        <v>8628</v>
      </c>
      <c r="I105" s="80">
        <f>SUM(I102:I104)</f>
        <v>9995</v>
      </c>
      <c r="J105" s="80">
        <f t="shared" ref="J105:Q105" si="77">SUM(J102:J104)</f>
        <v>9979</v>
      </c>
      <c r="K105" s="80">
        <f t="shared" si="77"/>
        <v>10226</v>
      </c>
      <c r="L105" s="80">
        <f t="shared" si="77"/>
        <v>9998</v>
      </c>
      <c r="M105" s="80">
        <f t="shared" si="77"/>
        <v>9871</v>
      </c>
      <c r="N105" s="80">
        <f t="shared" si="77"/>
        <v>10859</v>
      </c>
      <c r="O105" s="80">
        <f t="shared" si="77"/>
        <v>9879</v>
      </c>
      <c r="P105" s="80">
        <f t="shared" si="77"/>
        <v>11276</v>
      </c>
      <c r="Q105" s="80">
        <f t="shared" si="77"/>
        <v>9841</v>
      </c>
      <c r="R105" s="78">
        <f t="shared" si="76"/>
        <v>119242</v>
      </c>
    </row>
    <row r="106" spans="1:19" s="15" customFormat="1" ht="13.5" customHeight="1" thickBot="1" x14ac:dyDescent="0.2">
      <c r="A106" s="121"/>
      <c r="B106" s="100"/>
      <c r="C106" s="107" t="s">
        <v>26</v>
      </c>
      <c r="D106" s="69" t="s">
        <v>12</v>
      </c>
      <c r="E106" s="58"/>
      <c r="F106" s="60">
        <f t="shared" ref="F106:Q107" si="78">$J$101*$E106</f>
        <v>0</v>
      </c>
      <c r="G106" s="60">
        <f t="shared" si="78"/>
        <v>0</v>
      </c>
      <c r="H106" s="60">
        <f t="shared" si="78"/>
        <v>0</v>
      </c>
      <c r="I106" s="60">
        <f t="shared" si="78"/>
        <v>0</v>
      </c>
      <c r="J106" s="60">
        <f t="shared" si="78"/>
        <v>0</v>
      </c>
      <c r="K106" s="60">
        <f t="shared" si="78"/>
        <v>0</v>
      </c>
      <c r="L106" s="60">
        <f t="shared" si="78"/>
        <v>0</v>
      </c>
      <c r="M106" s="60">
        <f t="shared" si="78"/>
        <v>0</v>
      </c>
      <c r="N106" s="60">
        <f t="shared" si="78"/>
        <v>0</v>
      </c>
      <c r="O106" s="60">
        <f t="shared" si="78"/>
        <v>0</v>
      </c>
      <c r="P106" s="60">
        <f t="shared" si="78"/>
        <v>0</v>
      </c>
      <c r="Q106" s="60">
        <f t="shared" si="78"/>
        <v>0</v>
      </c>
      <c r="R106" s="59">
        <f t="shared" si="76"/>
        <v>0</v>
      </c>
    </row>
    <row r="107" spans="1:19" s="15" customFormat="1" ht="13.5" customHeight="1" thickBot="1" x14ac:dyDescent="0.2">
      <c r="A107" s="121"/>
      <c r="B107" s="100"/>
      <c r="C107" s="107"/>
      <c r="D107" s="70" t="s">
        <v>30</v>
      </c>
      <c r="E107" s="58"/>
      <c r="F107" s="60">
        <f t="shared" si="78"/>
        <v>0</v>
      </c>
      <c r="G107" s="60">
        <f t="shared" si="78"/>
        <v>0</v>
      </c>
      <c r="H107" s="60">
        <f t="shared" si="78"/>
        <v>0</v>
      </c>
      <c r="I107" s="60">
        <f t="shared" si="78"/>
        <v>0</v>
      </c>
      <c r="J107" s="60">
        <f t="shared" si="78"/>
        <v>0</v>
      </c>
      <c r="K107" s="60">
        <f t="shared" si="78"/>
        <v>0</v>
      </c>
      <c r="L107" s="60">
        <f t="shared" si="78"/>
        <v>0</v>
      </c>
      <c r="M107" s="60">
        <f t="shared" si="78"/>
        <v>0</v>
      </c>
      <c r="N107" s="60">
        <f t="shared" si="78"/>
        <v>0</v>
      </c>
      <c r="O107" s="60">
        <f t="shared" si="78"/>
        <v>0</v>
      </c>
      <c r="P107" s="60">
        <f t="shared" si="78"/>
        <v>0</v>
      </c>
      <c r="Q107" s="60">
        <f t="shared" si="78"/>
        <v>0</v>
      </c>
      <c r="R107" s="59">
        <f t="shared" si="76"/>
        <v>0</v>
      </c>
    </row>
    <row r="108" spans="1:19" s="15" customFormat="1" ht="13.5" customHeight="1" thickBot="1" x14ac:dyDescent="0.2">
      <c r="A108" s="121"/>
      <c r="B108" s="100"/>
      <c r="C108" s="107" t="s">
        <v>16</v>
      </c>
      <c r="D108" s="69" t="s">
        <v>13</v>
      </c>
      <c r="E108" s="58"/>
      <c r="F108" s="60">
        <f t="shared" ref="F108:I110" si="79">$E108*F102</f>
        <v>0</v>
      </c>
      <c r="G108" s="60">
        <f t="shared" si="79"/>
        <v>0</v>
      </c>
      <c r="H108" s="60">
        <f t="shared" si="79"/>
        <v>0</v>
      </c>
      <c r="I108" s="60">
        <f t="shared" si="79"/>
        <v>0</v>
      </c>
      <c r="J108" s="60">
        <f t="shared" ref="J108:Q108" si="80">$E108*J102</f>
        <v>0</v>
      </c>
      <c r="K108" s="60">
        <f t="shared" si="80"/>
        <v>0</v>
      </c>
      <c r="L108" s="60">
        <f t="shared" si="80"/>
        <v>0</v>
      </c>
      <c r="M108" s="60">
        <f t="shared" si="80"/>
        <v>0</v>
      </c>
      <c r="N108" s="60">
        <f t="shared" si="80"/>
        <v>0</v>
      </c>
      <c r="O108" s="60">
        <f t="shared" si="80"/>
        <v>0</v>
      </c>
      <c r="P108" s="60">
        <f t="shared" si="80"/>
        <v>0</v>
      </c>
      <c r="Q108" s="60">
        <f t="shared" si="80"/>
        <v>0</v>
      </c>
      <c r="R108" s="59">
        <f t="shared" si="76"/>
        <v>0</v>
      </c>
    </row>
    <row r="109" spans="1:19" s="15" customFormat="1" ht="13.5" customHeight="1" thickBot="1" x14ac:dyDescent="0.2">
      <c r="A109" s="121"/>
      <c r="B109" s="100"/>
      <c r="C109" s="107"/>
      <c r="D109" s="69" t="s">
        <v>14</v>
      </c>
      <c r="E109" s="58"/>
      <c r="F109" s="60">
        <f t="shared" si="79"/>
        <v>0</v>
      </c>
      <c r="G109" s="60">
        <f t="shared" si="79"/>
        <v>0</v>
      </c>
      <c r="H109" s="60">
        <f t="shared" si="79"/>
        <v>0</v>
      </c>
      <c r="I109" s="60">
        <f t="shared" si="79"/>
        <v>0</v>
      </c>
      <c r="J109" s="60">
        <f t="shared" ref="J109:Q109" si="81">$E109*J103</f>
        <v>0</v>
      </c>
      <c r="K109" s="60">
        <f t="shared" si="81"/>
        <v>0</v>
      </c>
      <c r="L109" s="60">
        <f t="shared" si="81"/>
        <v>0</v>
      </c>
      <c r="M109" s="60">
        <f t="shared" si="81"/>
        <v>0</v>
      </c>
      <c r="N109" s="60">
        <f t="shared" si="81"/>
        <v>0</v>
      </c>
      <c r="O109" s="60">
        <f t="shared" si="81"/>
        <v>0</v>
      </c>
      <c r="P109" s="60">
        <f t="shared" si="81"/>
        <v>0</v>
      </c>
      <c r="Q109" s="60">
        <f t="shared" si="81"/>
        <v>0</v>
      </c>
      <c r="R109" s="59">
        <f t="shared" si="76"/>
        <v>0</v>
      </c>
    </row>
    <row r="110" spans="1:19" s="15" customFormat="1" ht="13.5" customHeight="1" thickBot="1" x14ac:dyDescent="0.2">
      <c r="A110" s="121"/>
      <c r="B110" s="100"/>
      <c r="C110" s="107"/>
      <c r="D110" s="69" t="s">
        <v>15</v>
      </c>
      <c r="E110" s="58"/>
      <c r="F110" s="60">
        <f t="shared" si="79"/>
        <v>0</v>
      </c>
      <c r="G110" s="60">
        <f t="shared" si="79"/>
        <v>0</v>
      </c>
      <c r="H110" s="60">
        <f t="shared" si="79"/>
        <v>0</v>
      </c>
      <c r="I110" s="60">
        <f t="shared" si="79"/>
        <v>0</v>
      </c>
      <c r="J110" s="60">
        <f t="shared" ref="J110:Q110" si="82">$E110*J104</f>
        <v>0</v>
      </c>
      <c r="K110" s="60">
        <f t="shared" si="82"/>
        <v>0</v>
      </c>
      <c r="L110" s="60">
        <f t="shared" si="82"/>
        <v>0</v>
      </c>
      <c r="M110" s="60">
        <f t="shared" si="82"/>
        <v>0</v>
      </c>
      <c r="N110" s="60">
        <f t="shared" si="82"/>
        <v>0</v>
      </c>
      <c r="O110" s="60">
        <f t="shared" si="82"/>
        <v>0</v>
      </c>
      <c r="P110" s="60">
        <f t="shared" si="82"/>
        <v>0</v>
      </c>
      <c r="Q110" s="60">
        <f t="shared" si="82"/>
        <v>0</v>
      </c>
      <c r="R110" s="59">
        <f t="shared" si="76"/>
        <v>0</v>
      </c>
    </row>
    <row r="111" spans="1:19" s="39" customFormat="1" ht="19.5" customHeight="1" x14ac:dyDescent="0.15">
      <c r="A111" s="122"/>
      <c r="B111" s="101"/>
      <c r="C111" s="108" t="s">
        <v>27</v>
      </c>
      <c r="D111" s="109"/>
      <c r="E111" s="109"/>
      <c r="F111" s="71">
        <f>ROUNDDOWN(SUM(F106:F110),0)</f>
        <v>0</v>
      </c>
      <c r="G111" s="71">
        <f>ROUNDDOWN(SUM(G106:G110),0)</f>
        <v>0</v>
      </c>
      <c r="H111" s="71">
        <f>ROUNDDOWN(SUM(H106:H110),0)</f>
        <v>0</v>
      </c>
      <c r="I111" s="71">
        <f>ROUNDDOWN(SUM(I106:I110),0)</f>
        <v>0</v>
      </c>
      <c r="J111" s="71">
        <f>ROUNDDOWN(SUM(J106:J110),0)</f>
        <v>0</v>
      </c>
      <c r="K111" s="71">
        <f t="shared" ref="K111:Q111" si="83">ROUNDDOWN(SUM(K106:K110),0)</f>
        <v>0</v>
      </c>
      <c r="L111" s="71">
        <f t="shared" si="83"/>
        <v>0</v>
      </c>
      <c r="M111" s="71">
        <f t="shared" si="83"/>
        <v>0</v>
      </c>
      <c r="N111" s="71">
        <f t="shared" si="83"/>
        <v>0</v>
      </c>
      <c r="O111" s="71">
        <f t="shared" si="83"/>
        <v>0</v>
      </c>
      <c r="P111" s="71">
        <f t="shared" si="83"/>
        <v>0</v>
      </c>
      <c r="Q111" s="71">
        <f t="shared" si="83"/>
        <v>0</v>
      </c>
      <c r="R111" s="73">
        <f t="shared" si="76"/>
        <v>0</v>
      </c>
      <c r="S111" s="53"/>
    </row>
    <row r="112" spans="1:19" s="37" customFormat="1" ht="13.5" customHeight="1" x14ac:dyDescent="0.15">
      <c r="A112" s="35"/>
      <c r="B112" s="35"/>
      <c r="C112" s="35"/>
      <c r="D112" s="35"/>
      <c r="E112" s="35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3"/>
    </row>
    <row r="113" spans="1:19" s="38" customFormat="1" ht="13.5" customHeight="1" x14ac:dyDescent="0.15">
      <c r="A113" s="34"/>
      <c r="B113" s="67" t="s">
        <v>5</v>
      </c>
      <c r="C113" s="108" t="s">
        <v>6</v>
      </c>
      <c r="D113" s="109"/>
      <c r="E113" s="113"/>
      <c r="F113" s="68" t="s">
        <v>106</v>
      </c>
      <c r="G113" s="68" t="s">
        <v>107</v>
      </c>
      <c r="H113" s="68" t="s">
        <v>108</v>
      </c>
      <c r="I113" s="68" t="s">
        <v>109</v>
      </c>
      <c r="J113" s="68" t="s">
        <v>98</v>
      </c>
      <c r="K113" s="68" t="s">
        <v>99</v>
      </c>
      <c r="L113" s="68" t="s">
        <v>100</v>
      </c>
      <c r="M113" s="68" t="s">
        <v>101</v>
      </c>
      <c r="N113" s="68" t="s">
        <v>102</v>
      </c>
      <c r="O113" s="68" t="s">
        <v>103</v>
      </c>
      <c r="P113" s="68" t="s">
        <v>104</v>
      </c>
      <c r="Q113" s="68" t="s">
        <v>105</v>
      </c>
      <c r="R113" s="84" t="s">
        <v>9</v>
      </c>
      <c r="S113" s="54"/>
    </row>
    <row r="114" spans="1:19" s="15" customFormat="1" ht="13.5" customHeight="1" x14ac:dyDescent="0.15">
      <c r="A114" s="114" t="s">
        <v>41</v>
      </c>
      <c r="B114" s="99" t="s">
        <v>54</v>
      </c>
      <c r="C114" s="102" t="s">
        <v>7</v>
      </c>
      <c r="D114" s="103"/>
      <c r="E114" s="103"/>
      <c r="F114" s="74">
        <v>79</v>
      </c>
      <c r="G114" s="90">
        <f>$F114</f>
        <v>79</v>
      </c>
      <c r="H114" s="74">
        <f t="shared" ref="H114:Q114" si="84">$F114</f>
        <v>79</v>
      </c>
      <c r="I114" s="90">
        <f t="shared" si="84"/>
        <v>79</v>
      </c>
      <c r="J114" s="74">
        <f t="shared" si="84"/>
        <v>79</v>
      </c>
      <c r="K114" s="90">
        <f t="shared" si="84"/>
        <v>79</v>
      </c>
      <c r="L114" s="74">
        <f t="shared" si="84"/>
        <v>79</v>
      </c>
      <c r="M114" s="90">
        <f t="shared" si="84"/>
        <v>79</v>
      </c>
      <c r="N114" s="74">
        <f t="shared" si="84"/>
        <v>79</v>
      </c>
      <c r="O114" s="90">
        <f t="shared" si="84"/>
        <v>79</v>
      </c>
      <c r="P114" s="74">
        <f t="shared" si="84"/>
        <v>79</v>
      </c>
      <c r="Q114" s="74">
        <f t="shared" si="84"/>
        <v>79</v>
      </c>
      <c r="R114" s="75" t="s">
        <v>8</v>
      </c>
    </row>
    <row r="115" spans="1:19" s="15" customFormat="1" ht="13.5" customHeight="1" x14ac:dyDescent="0.15">
      <c r="A115" s="115"/>
      <c r="B115" s="100"/>
      <c r="C115" s="104" t="s">
        <v>4</v>
      </c>
      <c r="D115" s="107" t="s">
        <v>1</v>
      </c>
      <c r="E115" s="108"/>
      <c r="F115" s="76">
        <v>296</v>
      </c>
      <c r="G115" s="91">
        <v>285</v>
      </c>
      <c r="H115" s="76">
        <v>289</v>
      </c>
      <c r="I115" s="91">
        <v>327</v>
      </c>
      <c r="J115" s="76">
        <v>305</v>
      </c>
      <c r="K115" s="91">
        <v>284</v>
      </c>
      <c r="L115" s="76">
        <v>337</v>
      </c>
      <c r="M115" s="91">
        <v>160</v>
      </c>
      <c r="N115" s="76">
        <v>163</v>
      </c>
      <c r="O115" s="91">
        <v>265</v>
      </c>
      <c r="P115" s="76">
        <v>329</v>
      </c>
      <c r="Q115" s="76">
        <v>303</v>
      </c>
      <c r="R115" s="78">
        <f t="shared" ref="R115:R124" si="85">SUM(F115:Q115)</f>
        <v>3343</v>
      </c>
    </row>
    <row r="116" spans="1:19" s="15" customFormat="1" ht="13.5" customHeight="1" x14ac:dyDescent="0.15">
      <c r="A116" s="115"/>
      <c r="B116" s="100"/>
      <c r="C116" s="105"/>
      <c r="D116" s="107" t="s">
        <v>2</v>
      </c>
      <c r="E116" s="108"/>
      <c r="F116" s="76">
        <v>361</v>
      </c>
      <c r="G116" s="91">
        <v>375</v>
      </c>
      <c r="H116" s="76">
        <v>311</v>
      </c>
      <c r="I116" s="91">
        <v>338</v>
      </c>
      <c r="J116" s="76">
        <v>345</v>
      </c>
      <c r="K116" s="91">
        <v>393</v>
      </c>
      <c r="L116" s="76">
        <v>316</v>
      </c>
      <c r="M116" s="91">
        <v>353</v>
      </c>
      <c r="N116" s="76">
        <v>348</v>
      </c>
      <c r="O116" s="91">
        <v>581</v>
      </c>
      <c r="P116" s="76">
        <v>436</v>
      </c>
      <c r="Q116" s="76">
        <v>342</v>
      </c>
      <c r="R116" s="78">
        <f t="shared" si="85"/>
        <v>4499</v>
      </c>
    </row>
    <row r="117" spans="1:19" s="15" customFormat="1" ht="13.5" customHeight="1" x14ac:dyDescent="0.15">
      <c r="A117" s="115"/>
      <c r="B117" s="100"/>
      <c r="C117" s="105"/>
      <c r="D117" s="107" t="s">
        <v>3</v>
      </c>
      <c r="E117" s="108"/>
      <c r="F117" s="76">
        <v>0</v>
      </c>
      <c r="G117" s="91">
        <v>0</v>
      </c>
      <c r="H117" s="76">
        <v>0</v>
      </c>
      <c r="I117" s="91">
        <v>0</v>
      </c>
      <c r="J117" s="76">
        <v>0</v>
      </c>
      <c r="K117" s="91">
        <v>0</v>
      </c>
      <c r="L117" s="76">
        <v>0</v>
      </c>
      <c r="M117" s="91">
        <v>160</v>
      </c>
      <c r="N117" s="76">
        <v>166</v>
      </c>
      <c r="O117" s="91">
        <v>280</v>
      </c>
      <c r="P117" s="76">
        <v>0</v>
      </c>
      <c r="Q117" s="76">
        <v>0</v>
      </c>
      <c r="R117" s="78">
        <f t="shared" si="85"/>
        <v>606</v>
      </c>
    </row>
    <row r="118" spans="1:19" s="15" customFormat="1" ht="13.5" customHeight="1" thickBot="1" x14ac:dyDescent="0.2">
      <c r="A118" s="115"/>
      <c r="B118" s="100"/>
      <c r="C118" s="106"/>
      <c r="D118" s="107" t="s">
        <v>0</v>
      </c>
      <c r="E118" s="108"/>
      <c r="F118" s="80">
        <f>SUM(F115:F117)</f>
        <v>657</v>
      </c>
      <c r="G118" s="92">
        <f>SUM(G115:G117)</f>
        <v>660</v>
      </c>
      <c r="H118" s="80">
        <f>SUM(H115:H117)</f>
        <v>600</v>
      </c>
      <c r="I118" s="92">
        <f>SUM(I115:I117)</f>
        <v>665</v>
      </c>
      <c r="J118" s="80">
        <f t="shared" ref="J118:Q118" si="86">SUM(J115:J117)</f>
        <v>650</v>
      </c>
      <c r="K118" s="92">
        <f t="shared" si="86"/>
        <v>677</v>
      </c>
      <c r="L118" s="80">
        <f t="shared" si="86"/>
        <v>653</v>
      </c>
      <c r="M118" s="92">
        <f t="shared" si="86"/>
        <v>673</v>
      </c>
      <c r="N118" s="80">
        <f t="shared" si="86"/>
        <v>677</v>
      </c>
      <c r="O118" s="92">
        <f t="shared" si="86"/>
        <v>1126</v>
      </c>
      <c r="P118" s="80">
        <f t="shared" si="86"/>
        <v>765</v>
      </c>
      <c r="Q118" s="80">
        <f t="shared" si="86"/>
        <v>645</v>
      </c>
      <c r="R118" s="78">
        <f t="shared" si="85"/>
        <v>8448</v>
      </c>
    </row>
    <row r="119" spans="1:19" s="15" customFormat="1" ht="13.5" customHeight="1" thickBot="1" x14ac:dyDescent="0.2">
      <c r="A119" s="115"/>
      <c r="B119" s="100"/>
      <c r="C119" s="107" t="s">
        <v>26</v>
      </c>
      <c r="D119" s="69" t="s">
        <v>12</v>
      </c>
      <c r="E119" s="58"/>
      <c r="F119" s="60">
        <f t="shared" ref="F119:Q120" si="87">$J$114*$E119</f>
        <v>0</v>
      </c>
      <c r="G119" s="62">
        <f t="shared" si="87"/>
        <v>0</v>
      </c>
      <c r="H119" s="60">
        <f t="shared" si="87"/>
        <v>0</v>
      </c>
      <c r="I119" s="62">
        <f t="shared" si="87"/>
        <v>0</v>
      </c>
      <c r="J119" s="60">
        <f t="shared" si="87"/>
        <v>0</v>
      </c>
      <c r="K119" s="62">
        <f t="shared" si="87"/>
        <v>0</v>
      </c>
      <c r="L119" s="60">
        <f t="shared" si="87"/>
        <v>0</v>
      </c>
      <c r="M119" s="62">
        <f t="shared" si="87"/>
        <v>0</v>
      </c>
      <c r="N119" s="60">
        <f t="shared" si="87"/>
        <v>0</v>
      </c>
      <c r="O119" s="62">
        <f t="shared" si="87"/>
        <v>0</v>
      </c>
      <c r="P119" s="60">
        <f t="shared" si="87"/>
        <v>0</v>
      </c>
      <c r="Q119" s="60">
        <f t="shared" si="87"/>
        <v>0</v>
      </c>
      <c r="R119" s="59">
        <f t="shared" si="85"/>
        <v>0</v>
      </c>
    </row>
    <row r="120" spans="1:19" s="15" customFormat="1" ht="13.5" customHeight="1" thickBot="1" x14ac:dyDescent="0.2">
      <c r="A120" s="115"/>
      <c r="B120" s="100"/>
      <c r="C120" s="107"/>
      <c r="D120" s="70" t="s">
        <v>30</v>
      </c>
      <c r="E120" s="58"/>
      <c r="F120" s="60">
        <f t="shared" si="87"/>
        <v>0</v>
      </c>
      <c r="G120" s="62">
        <f t="shared" si="87"/>
        <v>0</v>
      </c>
      <c r="H120" s="60">
        <f t="shared" si="87"/>
        <v>0</v>
      </c>
      <c r="I120" s="62">
        <f t="shared" si="87"/>
        <v>0</v>
      </c>
      <c r="J120" s="60">
        <f t="shared" si="87"/>
        <v>0</v>
      </c>
      <c r="K120" s="62">
        <f t="shared" si="87"/>
        <v>0</v>
      </c>
      <c r="L120" s="60">
        <f t="shared" si="87"/>
        <v>0</v>
      </c>
      <c r="M120" s="62">
        <f t="shared" si="87"/>
        <v>0</v>
      </c>
      <c r="N120" s="60">
        <f t="shared" si="87"/>
        <v>0</v>
      </c>
      <c r="O120" s="62">
        <f t="shared" si="87"/>
        <v>0</v>
      </c>
      <c r="P120" s="60">
        <f t="shared" si="87"/>
        <v>0</v>
      </c>
      <c r="Q120" s="60">
        <f t="shared" si="87"/>
        <v>0</v>
      </c>
      <c r="R120" s="59">
        <f t="shared" si="85"/>
        <v>0</v>
      </c>
    </row>
    <row r="121" spans="1:19" s="15" customFormat="1" ht="13.5" customHeight="1" thickBot="1" x14ac:dyDescent="0.2">
      <c r="A121" s="115"/>
      <c r="B121" s="100"/>
      <c r="C121" s="107" t="s">
        <v>16</v>
      </c>
      <c r="D121" s="69" t="s">
        <v>13</v>
      </c>
      <c r="E121" s="58"/>
      <c r="F121" s="60">
        <f t="shared" ref="F121:I123" si="88">$E121*F115</f>
        <v>0</v>
      </c>
      <c r="G121" s="62">
        <f t="shared" si="88"/>
        <v>0</v>
      </c>
      <c r="H121" s="60">
        <f t="shared" si="88"/>
        <v>0</v>
      </c>
      <c r="I121" s="62">
        <f t="shared" si="88"/>
        <v>0</v>
      </c>
      <c r="J121" s="60">
        <f t="shared" ref="J121:Q121" si="89">$E121*J115</f>
        <v>0</v>
      </c>
      <c r="K121" s="62">
        <f t="shared" si="89"/>
        <v>0</v>
      </c>
      <c r="L121" s="60">
        <f t="shared" si="89"/>
        <v>0</v>
      </c>
      <c r="M121" s="62">
        <f t="shared" si="89"/>
        <v>0</v>
      </c>
      <c r="N121" s="60">
        <f t="shared" si="89"/>
        <v>0</v>
      </c>
      <c r="O121" s="62">
        <f t="shared" si="89"/>
        <v>0</v>
      </c>
      <c r="P121" s="60">
        <f t="shared" si="89"/>
        <v>0</v>
      </c>
      <c r="Q121" s="60">
        <f t="shared" si="89"/>
        <v>0</v>
      </c>
      <c r="R121" s="59">
        <f t="shared" si="85"/>
        <v>0</v>
      </c>
    </row>
    <row r="122" spans="1:19" s="15" customFormat="1" ht="13.5" customHeight="1" thickBot="1" x14ac:dyDescent="0.2">
      <c r="A122" s="115"/>
      <c r="B122" s="100"/>
      <c r="C122" s="107"/>
      <c r="D122" s="69" t="s">
        <v>14</v>
      </c>
      <c r="E122" s="58"/>
      <c r="F122" s="60">
        <f t="shared" si="88"/>
        <v>0</v>
      </c>
      <c r="G122" s="62">
        <f t="shared" si="88"/>
        <v>0</v>
      </c>
      <c r="H122" s="60">
        <f t="shared" si="88"/>
        <v>0</v>
      </c>
      <c r="I122" s="62">
        <f t="shared" si="88"/>
        <v>0</v>
      </c>
      <c r="J122" s="60">
        <f t="shared" ref="J122:Q122" si="90">$E122*J116</f>
        <v>0</v>
      </c>
      <c r="K122" s="62">
        <f t="shared" si="90"/>
        <v>0</v>
      </c>
      <c r="L122" s="60">
        <f t="shared" si="90"/>
        <v>0</v>
      </c>
      <c r="M122" s="62">
        <f t="shared" si="90"/>
        <v>0</v>
      </c>
      <c r="N122" s="60">
        <f t="shared" si="90"/>
        <v>0</v>
      </c>
      <c r="O122" s="62">
        <f t="shared" si="90"/>
        <v>0</v>
      </c>
      <c r="P122" s="60">
        <f t="shared" si="90"/>
        <v>0</v>
      </c>
      <c r="Q122" s="60">
        <f t="shared" si="90"/>
        <v>0</v>
      </c>
      <c r="R122" s="59">
        <f t="shared" si="85"/>
        <v>0</v>
      </c>
    </row>
    <row r="123" spans="1:19" s="15" customFormat="1" ht="13.5" customHeight="1" thickBot="1" x14ac:dyDescent="0.2">
      <c r="A123" s="115"/>
      <c r="B123" s="100"/>
      <c r="C123" s="107"/>
      <c r="D123" s="69" t="s">
        <v>15</v>
      </c>
      <c r="E123" s="58"/>
      <c r="F123" s="60">
        <f t="shared" si="88"/>
        <v>0</v>
      </c>
      <c r="G123" s="62">
        <f t="shared" si="88"/>
        <v>0</v>
      </c>
      <c r="H123" s="60">
        <f t="shared" si="88"/>
        <v>0</v>
      </c>
      <c r="I123" s="62">
        <f t="shared" si="88"/>
        <v>0</v>
      </c>
      <c r="J123" s="60">
        <f t="shared" ref="J123:Q123" si="91">$E123*J117</f>
        <v>0</v>
      </c>
      <c r="K123" s="62">
        <f t="shared" si="91"/>
        <v>0</v>
      </c>
      <c r="L123" s="60">
        <f t="shared" si="91"/>
        <v>0</v>
      </c>
      <c r="M123" s="62">
        <f t="shared" si="91"/>
        <v>0</v>
      </c>
      <c r="N123" s="60">
        <f t="shared" si="91"/>
        <v>0</v>
      </c>
      <c r="O123" s="62">
        <f t="shared" si="91"/>
        <v>0</v>
      </c>
      <c r="P123" s="60">
        <f t="shared" si="91"/>
        <v>0</v>
      </c>
      <c r="Q123" s="60">
        <f t="shared" si="91"/>
        <v>0</v>
      </c>
      <c r="R123" s="59">
        <f t="shared" si="85"/>
        <v>0</v>
      </c>
    </row>
    <row r="124" spans="1:19" s="15" customFormat="1" ht="19.5" customHeight="1" x14ac:dyDescent="0.15">
      <c r="A124" s="116"/>
      <c r="B124" s="101"/>
      <c r="C124" s="108" t="s">
        <v>27</v>
      </c>
      <c r="D124" s="109"/>
      <c r="E124" s="109"/>
      <c r="F124" s="71">
        <f>ROUNDDOWN(SUM(F119:F123),0)</f>
        <v>0</v>
      </c>
      <c r="G124" s="85">
        <f>ROUNDDOWN(SUM(G119:G123),0)</f>
        <v>0</v>
      </c>
      <c r="H124" s="71">
        <f>ROUNDDOWN(SUM(H119:H123),0)</f>
        <v>0</v>
      </c>
      <c r="I124" s="85">
        <f>ROUNDDOWN(SUM(I119:I123),0)</f>
        <v>0</v>
      </c>
      <c r="J124" s="71">
        <f>ROUNDDOWN(SUM(J119:J123),0)</f>
        <v>0</v>
      </c>
      <c r="K124" s="85">
        <f t="shared" ref="K124:Q124" si="92">ROUNDDOWN(SUM(K119:K123),0)</f>
        <v>0</v>
      </c>
      <c r="L124" s="71">
        <f t="shared" si="92"/>
        <v>0</v>
      </c>
      <c r="M124" s="85">
        <f t="shared" si="92"/>
        <v>0</v>
      </c>
      <c r="N124" s="71">
        <f t="shared" si="92"/>
        <v>0</v>
      </c>
      <c r="O124" s="85">
        <f t="shared" si="92"/>
        <v>0</v>
      </c>
      <c r="P124" s="71">
        <f t="shared" si="92"/>
        <v>0</v>
      </c>
      <c r="Q124" s="71">
        <f t="shared" si="92"/>
        <v>0</v>
      </c>
      <c r="R124" s="73">
        <f t="shared" si="85"/>
        <v>0</v>
      </c>
    </row>
    <row r="125" spans="1:19" s="15" customFormat="1" ht="13.5" customHeight="1" x14ac:dyDescent="0.15">
      <c r="A125" s="114" t="s">
        <v>42</v>
      </c>
      <c r="B125" s="99" t="s">
        <v>55</v>
      </c>
      <c r="C125" s="102" t="s">
        <v>7</v>
      </c>
      <c r="D125" s="103"/>
      <c r="E125" s="103"/>
      <c r="F125" s="74">
        <v>365</v>
      </c>
      <c r="G125" s="90">
        <f>$F125</f>
        <v>365</v>
      </c>
      <c r="H125" s="74">
        <f t="shared" ref="H125:Q125" si="93">$F125</f>
        <v>365</v>
      </c>
      <c r="I125" s="90">
        <f t="shared" si="93"/>
        <v>365</v>
      </c>
      <c r="J125" s="74">
        <f t="shared" si="93"/>
        <v>365</v>
      </c>
      <c r="K125" s="90">
        <f t="shared" si="93"/>
        <v>365</v>
      </c>
      <c r="L125" s="74">
        <f t="shared" si="93"/>
        <v>365</v>
      </c>
      <c r="M125" s="90">
        <f t="shared" si="93"/>
        <v>365</v>
      </c>
      <c r="N125" s="74">
        <f t="shared" si="93"/>
        <v>365</v>
      </c>
      <c r="O125" s="90">
        <f t="shared" si="93"/>
        <v>365</v>
      </c>
      <c r="P125" s="74">
        <f t="shared" si="93"/>
        <v>365</v>
      </c>
      <c r="Q125" s="74">
        <f t="shared" si="93"/>
        <v>365</v>
      </c>
      <c r="R125" s="75" t="s">
        <v>8</v>
      </c>
    </row>
    <row r="126" spans="1:19" s="15" customFormat="1" ht="13.5" customHeight="1" x14ac:dyDescent="0.15">
      <c r="A126" s="115"/>
      <c r="B126" s="100"/>
      <c r="C126" s="104" t="s">
        <v>4</v>
      </c>
      <c r="D126" s="107" t="s">
        <v>1</v>
      </c>
      <c r="E126" s="108"/>
      <c r="F126" s="76">
        <v>8788</v>
      </c>
      <c r="G126" s="91">
        <v>9005</v>
      </c>
      <c r="H126" s="76">
        <v>8796</v>
      </c>
      <c r="I126" s="91">
        <v>12859</v>
      </c>
      <c r="J126" s="76">
        <v>11723</v>
      </c>
      <c r="K126" s="91">
        <v>11193</v>
      </c>
      <c r="L126" s="76">
        <v>16148</v>
      </c>
      <c r="M126" s="91">
        <v>6447</v>
      </c>
      <c r="N126" s="76">
        <v>6499</v>
      </c>
      <c r="O126" s="91">
        <v>5996</v>
      </c>
      <c r="P126" s="76">
        <v>21181</v>
      </c>
      <c r="Q126" s="76">
        <v>10001</v>
      </c>
      <c r="R126" s="78">
        <f t="shared" ref="R126:R135" si="94">SUM(F126:Q126)</f>
        <v>128636</v>
      </c>
    </row>
    <row r="127" spans="1:19" s="15" customFormat="1" ht="13.5" customHeight="1" x14ac:dyDescent="0.15">
      <c r="A127" s="115"/>
      <c r="B127" s="100"/>
      <c r="C127" s="105"/>
      <c r="D127" s="107" t="s">
        <v>2</v>
      </c>
      <c r="E127" s="108"/>
      <c r="F127" s="76">
        <v>11619</v>
      </c>
      <c r="G127" s="91">
        <v>11484</v>
      </c>
      <c r="H127" s="76">
        <v>8926</v>
      </c>
      <c r="I127" s="91">
        <v>13994</v>
      </c>
      <c r="J127" s="76">
        <v>14194</v>
      </c>
      <c r="K127" s="91">
        <v>17615</v>
      </c>
      <c r="L127" s="76">
        <v>14822</v>
      </c>
      <c r="M127" s="91">
        <v>12724</v>
      </c>
      <c r="N127" s="76">
        <v>12791</v>
      </c>
      <c r="O127" s="91">
        <v>12224</v>
      </c>
      <c r="P127" s="76">
        <v>27696</v>
      </c>
      <c r="Q127" s="76">
        <v>10853</v>
      </c>
      <c r="R127" s="78">
        <f t="shared" si="94"/>
        <v>168942</v>
      </c>
    </row>
    <row r="128" spans="1:19" s="15" customFormat="1" ht="13.5" customHeight="1" x14ac:dyDescent="0.15">
      <c r="A128" s="115"/>
      <c r="B128" s="100"/>
      <c r="C128" s="105"/>
      <c r="D128" s="107" t="s">
        <v>3</v>
      </c>
      <c r="E128" s="108"/>
      <c r="F128" s="76">
        <v>0</v>
      </c>
      <c r="G128" s="91">
        <v>0</v>
      </c>
      <c r="H128" s="76">
        <v>0</v>
      </c>
      <c r="I128" s="91">
        <v>0</v>
      </c>
      <c r="J128" s="76">
        <v>0</v>
      </c>
      <c r="K128" s="91">
        <v>0</v>
      </c>
      <c r="L128" s="76">
        <v>0</v>
      </c>
      <c r="M128" s="91">
        <v>6092</v>
      </c>
      <c r="N128" s="76">
        <v>7073</v>
      </c>
      <c r="O128" s="91">
        <v>6136</v>
      </c>
      <c r="P128" s="76">
        <v>0</v>
      </c>
      <c r="Q128" s="76">
        <v>0</v>
      </c>
      <c r="R128" s="78">
        <f t="shared" si="94"/>
        <v>19301</v>
      </c>
    </row>
    <row r="129" spans="1:18" s="15" customFormat="1" ht="13.5" customHeight="1" thickBot="1" x14ac:dyDescent="0.2">
      <c r="A129" s="115"/>
      <c r="B129" s="100"/>
      <c r="C129" s="106"/>
      <c r="D129" s="107" t="s">
        <v>0</v>
      </c>
      <c r="E129" s="108"/>
      <c r="F129" s="80">
        <f>SUM(F126:F128)</f>
        <v>20407</v>
      </c>
      <c r="G129" s="92">
        <f>SUM(G126:G128)</f>
        <v>20489</v>
      </c>
      <c r="H129" s="80">
        <f>SUM(H126:H128)</f>
        <v>17722</v>
      </c>
      <c r="I129" s="92">
        <f>SUM(I126:I128)</f>
        <v>26853</v>
      </c>
      <c r="J129" s="80">
        <f t="shared" ref="J129:Q129" si="95">SUM(J126:J128)</f>
        <v>25917</v>
      </c>
      <c r="K129" s="92">
        <f t="shared" si="95"/>
        <v>28808</v>
      </c>
      <c r="L129" s="80">
        <f t="shared" si="95"/>
        <v>30970</v>
      </c>
      <c r="M129" s="92">
        <f t="shared" si="95"/>
        <v>25263</v>
      </c>
      <c r="N129" s="80">
        <f t="shared" si="95"/>
        <v>26363</v>
      </c>
      <c r="O129" s="92">
        <f t="shared" si="95"/>
        <v>24356</v>
      </c>
      <c r="P129" s="80">
        <f t="shared" si="95"/>
        <v>48877</v>
      </c>
      <c r="Q129" s="80">
        <f t="shared" si="95"/>
        <v>20854</v>
      </c>
      <c r="R129" s="78">
        <f t="shared" si="94"/>
        <v>316879</v>
      </c>
    </row>
    <row r="130" spans="1:18" s="15" customFormat="1" ht="13.5" customHeight="1" thickBot="1" x14ac:dyDescent="0.2">
      <c r="A130" s="115"/>
      <c r="B130" s="100"/>
      <c r="C130" s="107" t="s">
        <v>26</v>
      </c>
      <c r="D130" s="69" t="s">
        <v>12</v>
      </c>
      <c r="E130" s="58"/>
      <c r="F130" s="60">
        <f t="shared" ref="F130:Q131" si="96">$J$125*$E130</f>
        <v>0</v>
      </c>
      <c r="G130" s="62">
        <f t="shared" si="96"/>
        <v>0</v>
      </c>
      <c r="H130" s="60">
        <f t="shared" si="96"/>
        <v>0</v>
      </c>
      <c r="I130" s="62">
        <f t="shared" si="96"/>
        <v>0</v>
      </c>
      <c r="J130" s="60">
        <f t="shared" si="96"/>
        <v>0</v>
      </c>
      <c r="K130" s="62">
        <f t="shared" si="96"/>
        <v>0</v>
      </c>
      <c r="L130" s="60">
        <f t="shared" si="96"/>
        <v>0</v>
      </c>
      <c r="M130" s="62">
        <f t="shared" si="96"/>
        <v>0</v>
      </c>
      <c r="N130" s="60">
        <f t="shared" si="96"/>
        <v>0</v>
      </c>
      <c r="O130" s="62">
        <f t="shared" si="96"/>
        <v>0</v>
      </c>
      <c r="P130" s="60">
        <f t="shared" si="96"/>
        <v>0</v>
      </c>
      <c r="Q130" s="60">
        <f t="shared" si="96"/>
        <v>0</v>
      </c>
      <c r="R130" s="59">
        <f t="shared" si="94"/>
        <v>0</v>
      </c>
    </row>
    <row r="131" spans="1:18" s="15" customFormat="1" ht="13.5" customHeight="1" thickBot="1" x14ac:dyDescent="0.2">
      <c r="A131" s="115"/>
      <c r="B131" s="100"/>
      <c r="C131" s="107"/>
      <c r="D131" s="70" t="s">
        <v>30</v>
      </c>
      <c r="E131" s="58"/>
      <c r="F131" s="60">
        <f t="shared" si="96"/>
        <v>0</v>
      </c>
      <c r="G131" s="62">
        <f t="shared" si="96"/>
        <v>0</v>
      </c>
      <c r="H131" s="60">
        <f t="shared" si="96"/>
        <v>0</v>
      </c>
      <c r="I131" s="62">
        <f t="shared" si="96"/>
        <v>0</v>
      </c>
      <c r="J131" s="60">
        <f t="shared" si="96"/>
        <v>0</v>
      </c>
      <c r="K131" s="62">
        <f t="shared" si="96"/>
        <v>0</v>
      </c>
      <c r="L131" s="60">
        <f t="shared" si="96"/>
        <v>0</v>
      </c>
      <c r="M131" s="62">
        <f t="shared" si="96"/>
        <v>0</v>
      </c>
      <c r="N131" s="60">
        <f t="shared" si="96"/>
        <v>0</v>
      </c>
      <c r="O131" s="62">
        <f t="shared" si="96"/>
        <v>0</v>
      </c>
      <c r="P131" s="60">
        <f t="shared" si="96"/>
        <v>0</v>
      </c>
      <c r="Q131" s="60">
        <f t="shared" si="96"/>
        <v>0</v>
      </c>
      <c r="R131" s="59">
        <f t="shared" si="94"/>
        <v>0</v>
      </c>
    </row>
    <row r="132" spans="1:18" s="15" customFormat="1" ht="13.5" customHeight="1" thickBot="1" x14ac:dyDescent="0.2">
      <c r="A132" s="115"/>
      <c r="B132" s="100"/>
      <c r="C132" s="107" t="s">
        <v>16</v>
      </c>
      <c r="D132" s="69" t="s">
        <v>13</v>
      </c>
      <c r="E132" s="58"/>
      <c r="F132" s="60">
        <f t="shared" ref="F132:I134" si="97">$E132*F126</f>
        <v>0</v>
      </c>
      <c r="G132" s="62">
        <f t="shared" si="97"/>
        <v>0</v>
      </c>
      <c r="H132" s="60">
        <f t="shared" si="97"/>
        <v>0</v>
      </c>
      <c r="I132" s="62">
        <f t="shared" si="97"/>
        <v>0</v>
      </c>
      <c r="J132" s="60">
        <f t="shared" ref="J132:Q132" si="98">$E132*J126</f>
        <v>0</v>
      </c>
      <c r="K132" s="62">
        <f t="shared" si="98"/>
        <v>0</v>
      </c>
      <c r="L132" s="60">
        <f t="shared" si="98"/>
        <v>0</v>
      </c>
      <c r="M132" s="62">
        <f t="shared" si="98"/>
        <v>0</v>
      </c>
      <c r="N132" s="60">
        <f t="shared" si="98"/>
        <v>0</v>
      </c>
      <c r="O132" s="62">
        <f t="shared" si="98"/>
        <v>0</v>
      </c>
      <c r="P132" s="60">
        <f t="shared" si="98"/>
        <v>0</v>
      </c>
      <c r="Q132" s="60">
        <f t="shared" si="98"/>
        <v>0</v>
      </c>
      <c r="R132" s="59">
        <f t="shared" si="94"/>
        <v>0</v>
      </c>
    </row>
    <row r="133" spans="1:18" s="15" customFormat="1" ht="13.5" customHeight="1" thickBot="1" x14ac:dyDescent="0.2">
      <c r="A133" s="115"/>
      <c r="B133" s="100"/>
      <c r="C133" s="107"/>
      <c r="D133" s="69" t="s">
        <v>14</v>
      </c>
      <c r="E133" s="58"/>
      <c r="F133" s="60">
        <f t="shared" si="97"/>
        <v>0</v>
      </c>
      <c r="G133" s="62">
        <f t="shared" si="97"/>
        <v>0</v>
      </c>
      <c r="H133" s="60">
        <f t="shared" si="97"/>
        <v>0</v>
      </c>
      <c r="I133" s="62">
        <f t="shared" si="97"/>
        <v>0</v>
      </c>
      <c r="J133" s="60">
        <f t="shared" ref="J133:Q133" si="99">$E133*J127</f>
        <v>0</v>
      </c>
      <c r="K133" s="62">
        <f t="shared" si="99"/>
        <v>0</v>
      </c>
      <c r="L133" s="60">
        <f t="shared" si="99"/>
        <v>0</v>
      </c>
      <c r="M133" s="62">
        <f t="shared" si="99"/>
        <v>0</v>
      </c>
      <c r="N133" s="60">
        <f t="shared" si="99"/>
        <v>0</v>
      </c>
      <c r="O133" s="62">
        <f t="shared" si="99"/>
        <v>0</v>
      </c>
      <c r="P133" s="60">
        <f t="shared" si="99"/>
        <v>0</v>
      </c>
      <c r="Q133" s="60">
        <f t="shared" si="99"/>
        <v>0</v>
      </c>
      <c r="R133" s="59">
        <f t="shared" si="94"/>
        <v>0</v>
      </c>
    </row>
    <row r="134" spans="1:18" s="15" customFormat="1" ht="13.5" customHeight="1" thickBot="1" x14ac:dyDescent="0.2">
      <c r="A134" s="115"/>
      <c r="B134" s="100"/>
      <c r="C134" s="107"/>
      <c r="D134" s="69" t="s">
        <v>15</v>
      </c>
      <c r="E134" s="58"/>
      <c r="F134" s="60">
        <f t="shared" si="97"/>
        <v>0</v>
      </c>
      <c r="G134" s="62">
        <f t="shared" si="97"/>
        <v>0</v>
      </c>
      <c r="H134" s="60">
        <f t="shared" si="97"/>
        <v>0</v>
      </c>
      <c r="I134" s="62">
        <f t="shared" si="97"/>
        <v>0</v>
      </c>
      <c r="J134" s="60">
        <f t="shared" ref="J134:Q134" si="100">$E134*J128</f>
        <v>0</v>
      </c>
      <c r="K134" s="62">
        <f t="shared" si="100"/>
        <v>0</v>
      </c>
      <c r="L134" s="60">
        <f t="shared" si="100"/>
        <v>0</v>
      </c>
      <c r="M134" s="62">
        <f t="shared" si="100"/>
        <v>0</v>
      </c>
      <c r="N134" s="60">
        <f t="shared" si="100"/>
        <v>0</v>
      </c>
      <c r="O134" s="62">
        <f t="shared" si="100"/>
        <v>0</v>
      </c>
      <c r="P134" s="60">
        <f t="shared" si="100"/>
        <v>0</v>
      </c>
      <c r="Q134" s="60">
        <f t="shared" si="100"/>
        <v>0</v>
      </c>
      <c r="R134" s="59">
        <f t="shared" si="94"/>
        <v>0</v>
      </c>
    </row>
    <row r="135" spans="1:18" s="15" customFormat="1" ht="19.5" customHeight="1" x14ac:dyDescent="0.15">
      <c r="A135" s="116"/>
      <c r="B135" s="101"/>
      <c r="C135" s="108" t="s">
        <v>27</v>
      </c>
      <c r="D135" s="109"/>
      <c r="E135" s="109"/>
      <c r="F135" s="71">
        <f>ROUNDDOWN(SUM(F130:F134),0)</f>
        <v>0</v>
      </c>
      <c r="G135" s="85">
        <f>ROUNDDOWN(SUM(G130:G134),0)</f>
        <v>0</v>
      </c>
      <c r="H135" s="71">
        <f>ROUNDDOWN(SUM(H130:H134),0)</f>
        <v>0</v>
      </c>
      <c r="I135" s="85">
        <f>ROUNDDOWN(SUM(I130:I134),0)</f>
        <v>0</v>
      </c>
      <c r="J135" s="71">
        <f>ROUNDDOWN(SUM(J130:J134),0)</f>
        <v>0</v>
      </c>
      <c r="K135" s="85">
        <f t="shared" ref="K135:Q135" si="101">ROUNDDOWN(SUM(K130:K134),0)</f>
        <v>0</v>
      </c>
      <c r="L135" s="71">
        <f t="shared" si="101"/>
        <v>0</v>
      </c>
      <c r="M135" s="85">
        <f t="shared" si="101"/>
        <v>0</v>
      </c>
      <c r="N135" s="71">
        <f t="shared" si="101"/>
        <v>0</v>
      </c>
      <c r="O135" s="85">
        <f t="shared" si="101"/>
        <v>0</v>
      </c>
      <c r="P135" s="71">
        <f t="shared" si="101"/>
        <v>0</v>
      </c>
      <c r="Q135" s="71">
        <f t="shared" si="101"/>
        <v>0</v>
      </c>
      <c r="R135" s="73">
        <f t="shared" si="94"/>
        <v>0</v>
      </c>
    </row>
    <row r="136" spans="1:18" s="15" customFormat="1" ht="13.5" customHeight="1" x14ac:dyDescent="0.15">
      <c r="A136" s="114" t="s">
        <v>43</v>
      </c>
      <c r="B136" s="99" t="s">
        <v>72</v>
      </c>
      <c r="C136" s="131" t="s">
        <v>7</v>
      </c>
      <c r="D136" s="132"/>
      <c r="E136" s="132"/>
      <c r="F136" s="74">
        <v>40</v>
      </c>
      <c r="G136" s="90">
        <f>$F136</f>
        <v>40</v>
      </c>
      <c r="H136" s="74">
        <f t="shared" ref="H136:Q136" si="102">$F136</f>
        <v>40</v>
      </c>
      <c r="I136" s="90">
        <f t="shared" si="102"/>
        <v>40</v>
      </c>
      <c r="J136" s="74">
        <f t="shared" si="102"/>
        <v>40</v>
      </c>
      <c r="K136" s="90">
        <f t="shared" si="102"/>
        <v>40</v>
      </c>
      <c r="L136" s="74">
        <f t="shared" si="102"/>
        <v>40</v>
      </c>
      <c r="M136" s="90">
        <f t="shared" si="102"/>
        <v>40</v>
      </c>
      <c r="N136" s="74">
        <f t="shared" si="102"/>
        <v>40</v>
      </c>
      <c r="O136" s="90">
        <f t="shared" si="102"/>
        <v>40</v>
      </c>
      <c r="P136" s="74">
        <f t="shared" si="102"/>
        <v>40</v>
      </c>
      <c r="Q136" s="74">
        <f t="shared" si="102"/>
        <v>40</v>
      </c>
      <c r="R136" s="75" t="s">
        <v>8</v>
      </c>
    </row>
    <row r="137" spans="1:18" s="15" customFormat="1" ht="13.5" customHeight="1" x14ac:dyDescent="0.15">
      <c r="A137" s="115"/>
      <c r="B137" s="100"/>
      <c r="C137" s="104" t="s">
        <v>4</v>
      </c>
      <c r="D137" s="130" t="s">
        <v>1</v>
      </c>
      <c r="E137" s="131"/>
      <c r="F137" s="76">
        <v>1472</v>
      </c>
      <c r="G137" s="91">
        <v>1443</v>
      </c>
      <c r="H137" s="76">
        <v>1439</v>
      </c>
      <c r="I137" s="91">
        <v>1746</v>
      </c>
      <c r="J137" s="76">
        <v>1576</v>
      </c>
      <c r="K137" s="91">
        <v>1457</v>
      </c>
      <c r="L137" s="76">
        <v>1896</v>
      </c>
      <c r="M137" s="91">
        <v>1117</v>
      </c>
      <c r="N137" s="76">
        <v>1114</v>
      </c>
      <c r="O137" s="91">
        <v>908</v>
      </c>
      <c r="P137" s="76">
        <v>1840</v>
      </c>
      <c r="Q137" s="76">
        <v>1524</v>
      </c>
      <c r="R137" s="78">
        <f t="shared" ref="R137:R146" si="103">SUM(F137:Q137)</f>
        <v>17532</v>
      </c>
    </row>
    <row r="138" spans="1:18" s="15" customFormat="1" ht="13.5" customHeight="1" x14ac:dyDescent="0.15">
      <c r="A138" s="115"/>
      <c r="B138" s="100"/>
      <c r="C138" s="105"/>
      <c r="D138" s="130" t="s">
        <v>2</v>
      </c>
      <c r="E138" s="131"/>
      <c r="F138" s="76">
        <v>1870</v>
      </c>
      <c r="G138" s="91">
        <v>1900</v>
      </c>
      <c r="H138" s="76">
        <v>1579</v>
      </c>
      <c r="I138" s="91">
        <v>1798</v>
      </c>
      <c r="J138" s="76">
        <v>1847</v>
      </c>
      <c r="K138" s="91">
        <v>2066</v>
      </c>
      <c r="L138" s="76">
        <v>1781</v>
      </c>
      <c r="M138" s="91">
        <v>2425</v>
      </c>
      <c r="N138" s="76">
        <v>2110</v>
      </c>
      <c r="O138" s="91">
        <v>1947</v>
      </c>
      <c r="P138" s="76">
        <v>2510</v>
      </c>
      <c r="Q138" s="76">
        <v>1827</v>
      </c>
      <c r="R138" s="78">
        <f t="shared" si="103"/>
        <v>23660</v>
      </c>
    </row>
    <row r="139" spans="1:18" s="15" customFormat="1" ht="13.5" customHeight="1" x14ac:dyDescent="0.15">
      <c r="A139" s="115"/>
      <c r="B139" s="100"/>
      <c r="C139" s="105"/>
      <c r="D139" s="130" t="s">
        <v>3</v>
      </c>
      <c r="E139" s="131"/>
      <c r="F139" s="76">
        <v>0</v>
      </c>
      <c r="G139" s="91">
        <v>0</v>
      </c>
      <c r="H139" s="76">
        <v>0</v>
      </c>
      <c r="I139" s="91">
        <v>0</v>
      </c>
      <c r="J139" s="76">
        <v>0</v>
      </c>
      <c r="K139" s="91">
        <v>0</v>
      </c>
      <c r="L139" s="76">
        <v>0</v>
      </c>
      <c r="M139" s="91">
        <v>1144</v>
      </c>
      <c r="N139" s="76">
        <v>1184</v>
      </c>
      <c r="O139" s="91">
        <v>954</v>
      </c>
      <c r="P139" s="76">
        <v>0</v>
      </c>
      <c r="Q139" s="76">
        <v>0</v>
      </c>
      <c r="R139" s="78">
        <f t="shared" si="103"/>
        <v>3282</v>
      </c>
    </row>
    <row r="140" spans="1:18" s="15" customFormat="1" ht="13.5" customHeight="1" thickBot="1" x14ac:dyDescent="0.2">
      <c r="A140" s="115"/>
      <c r="B140" s="100"/>
      <c r="C140" s="106"/>
      <c r="D140" s="107" t="s">
        <v>0</v>
      </c>
      <c r="E140" s="108"/>
      <c r="F140" s="80">
        <f>SUM(F137:F139)</f>
        <v>3342</v>
      </c>
      <c r="G140" s="92">
        <f>SUM(G137:G139)</f>
        <v>3343</v>
      </c>
      <c r="H140" s="80">
        <f>SUM(H137:H139)</f>
        <v>3018</v>
      </c>
      <c r="I140" s="92">
        <f>SUM(I137:I139)</f>
        <v>3544</v>
      </c>
      <c r="J140" s="80">
        <f t="shared" ref="J140:Q140" si="104">SUM(J137:J139)</f>
        <v>3423</v>
      </c>
      <c r="K140" s="92">
        <f t="shared" si="104"/>
        <v>3523</v>
      </c>
      <c r="L140" s="80">
        <f t="shared" si="104"/>
        <v>3677</v>
      </c>
      <c r="M140" s="92">
        <f t="shared" si="104"/>
        <v>4686</v>
      </c>
      <c r="N140" s="80">
        <f t="shared" si="104"/>
        <v>4408</v>
      </c>
      <c r="O140" s="92">
        <f t="shared" si="104"/>
        <v>3809</v>
      </c>
      <c r="P140" s="80">
        <f t="shared" si="104"/>
        <v>4350</v>
      </c>
      <c r="Q140" s="80">
        <f t="shared" si="104"/>
        <v>3351</v>
      </c>
      <c r="R140" s="78">
        <f t="shared" si="103"/>
        <v>44474</v>
      </c>
    </row>
    <row r="141" spans="1:18" s="15" customFormat="1" ht="13.5" customHeight="1" thickBot="1" x14ac:dyDescent="0.2">
      <c r="A141" s="115"/>
      <c r="B141" s="100"/>
      <c r="C141" s="107" t="s">
        <v>26</v>
      </c>
      <c r="D141" s="69" t="s">
        <v>12</v>
      </c>
      <c r="E141" s="58"/>
      <c r="F141" s="60">
        <f t="shared" ref="F141:Q142" si="105">$J$136*$E141</f>
        <v>0</v>
      </c>
      <c r="G141" s="62">
        <f t="shared" si="105"/>
        <v>0</v>
      </c>
      <c r="H141" s="60">
        <f t="shared" si="105"/>
        <v>0</v>
      </c>
      <c r="I141" s="62">
        <f t="shared" si="105"/>
        <v>0</v>
      </c>
      <c r="J141" s="60">
        <f t="shared" si="105"/>
        <v>0</v>
      </c>
      <c r="K141" s="62">
        <f t="shared" si="105"/>
        <v>0</v>
      </c>
      <c r="L141" s="60">
        <f t="shared" si="105"/>
        <v>0</v>
      </c>
      <c r="M141" s="62">
        <f t="shared" si="105"/>
        <v>0</v>
      </c>
      <c r="N141" s="60">
        <f t="shared" si="105"/>
        <v>0</v>
      </c>
      <c r="O141" s="62">
        <f t="shared" si="105"/>
        <v>0</v>
      </c>
      <c r="P141" s="60">
        <f t="shared" si="105"/>
        <v>0</v>
      </c>
      <c r="Q141" s="60">
        <f t="shared" si="105"/>
        <v>0</v>
      </c>
      <c r="R141" s="59">
        <f t="shared" si="103"/>
        <v>0</v>
      </c>
    </row>
    <row r="142" spans="1:18" s="15" customFormat="1" ht="13.5" customHeight="1" thickBot="1" x14ac:dyDescent="0.2">
      <c r="A142" s="115"/>
      <c r="B142" s="100"/>
      <c r="C142" s="107"/>
      <c r="D142" s="70" t="s">
        <v>30</v>
      </c>
      <c r="E142" s="58"/>
      <c r="F142" s="60">
        <f t="shared" si="105"/>
        <v>0</v>
      </c>
      <c r="G142" s="62">
        <f t="shared" si="105"/>
        <v>0</v>
      </c>
      <c r="H142" s="60">
        <f t="shared" si="105"/>
        <v>0</v>
      </c>
      <c r="I142" s="62">
        <f t="shared" si="105"/>
        <v>0</v>
      </c>
      <c r="J142" s="60">
        <f t="shared" si="105"/>
        <v>0</v>
      </c>
      <c r="K142" s="62">
        <f t="shared" si="105"/>
        <v>0</v>
      </c>
      <c r="L142" s="60">
        <f t="shared" si="105"/>
        <v>0</v>
      </c>
      <c r="M142" s="62">
        <f t="shared" si="105"/>
        <v>0</v>
      </c>
      <c r="N142" s="60">
        <f t="shared" si="105"/>
        <v>0</v>
      </c>
      <c r="O142" s="62">
        <f t="shared" si="105"/>
        <v>0</v>
      </c>
      <c r="P142" s="60">
        <f t="shared" si="105"/>
        <v>0</v>
      </c>
      <c r="Q142" s="60">
        <f t="shared" si="105"/>
        <v>0</v>
      </c>
      <c r="R142" s="59">
        <f t="shared" si="103"/>
        <v>0</v>
      </c>
    </row>
    <row r="143" spans="1:18" s="15" customFormat="1" ht="13.5" customHeight="1" thickBot="1" x14ac:dyDescent="0.2">
      <c r="A143" s="115"/>
      <c r="B143" s="100"/>
      <c r="C143" s="107" t="s">
        <v>16</v>
      </c>
      <c r="D143" s="69" t="s">
        <v>13</v>
      </c>
      <c r="E143" s="58"/>
      <c r="F143" s="60">
        <f>$E143*F137</f>
        <v>0</v>
      </c>
      <c r="G143" s="62">
        <f>$E143*G137</f>
        <v>0</v>
      </c>
      <c r="H143" s="60">
        <f>$E143*H137</f>
        <v>0</v>
      </c>
      <c r="I143" s="62">
        <f>$E143*I137</f>
        <v>0</v>
      </c>
      <c r="J143" s="60">
        <f>$E143*J137</f>
        <v>0</v>
      </c>
      <c r="K143" s="62">
        <f t="shared" ref="K143:Q143" si="106">$E143*K137</f>
        <v>0</v>
      </c>
      <c r="L143" s="60">
        <f t="shared" si="106"/>
        <v>0</v>
      </c>
      <c r="M143" s="62">
        <f t="shared" si="106"/>
        <v>0</v>
      </c>
      <c r="N143" s="60">
        <f t="shared" si="106"/>
        <v>0</v>
      </c>
      <c r="O143" s="62">
        <f t="shared" si="106"/>
        <v>0</v>
      </c>
      <c r="P143" s="60">
        <f t="shared" si="106"/>
        <v>0</v>
      </c>
      <c r="Q143" s="60">
        <f t="shared" si="106"/>
        <v>0</v>
      </c>
      <c r="R143" s="59">
        <f t="shared" si="103"/>
        <v>0</v>
      </c>
    </row>
    <row r="144" spans="1:18" s="15" customFormat="1" ht="13.5" customHeight="1" thickBot="1" x14ac:dyDescent="0.2">
      <c r="A144" s="115"/>
      <c r="B144" s="100"/>
      <c r="C144" s="107"/>
      <c r="D144" s="69" t="s">
        <v>14</v>
      </c>
      <c r="E144" s="58"/>
      <c r="F144" s="60">
        <f t="shared" ref="F144:I145" si="107">$E144*F138</f>
        <v>0</v>
      </c>
      <c r="G144" s="62">
        <f t="shared" si="107"/>
        <v>0</v>
      </c>
      <c r="H144" s="60">
        <f t="shared" si="107"/>
        <v>0</v>
      </c>
      <c r="I144" s="62">
        <f t="shared" si="107"/>
        <v>0</v>
      </c>
      <c r="J144" s="60">
        <f t="shared" ref="J144:Q144" si="108">$E144*J138</f>
        <v>0</v>
      </c>
      <c r="K144" s="62">
        <f t="shared" si="108"/>
        <v>0</v>
      </c>
      <c r="L144" s="60">
        <f t="shared" si="108"/>
        <v>0</v>
      </c>
      <c r="M144" s="62">
        <f t="shared" si="108"/>
        <v>0</v>
      </c>
      <c r="N144" s="60">
        <f t="shared" si="108"/>
        <v>0</v>
      </c>
      <c r="O144" s="62">
        <f t="shared" si="108"/>
        <v>0</v>
      </c>
      <c r="P144" s="60">
        <f t="shared" si="108"/>
        <v>0</v>
      </c>
      <c r="Q144" s="60">
        <f t="shared" si="108"/>
        <v>0</v>
      </c>
      <c r="R144" s="59">
        <f t="shared" si="103"/>
        <v>0</v>
      </c>
    </row>
    <row r="145" spans="1:18" s="15" customFormat="1" ht="13.5" customHeight="1" thickBot="1" x14ac:dyDescent="0.2">
      <c r="A145" s="115"/>
      <c r="B145" s="100"/>
      <c r="C145" s="107"/>
      <c r="D145" s="69" t="s">
        <v>15</v>
      </c>
      <c r="E145" s="58"/>
      <c r="F145" s="60">
        <f t="shared" si="107"/>
        <v>0</v>
      </c>
      <c r="G145" s="62">
        <f t="shared" si="107"/>
        <v>0</v>
      </c>
      <c r="H145" s="60">
        <f t="shared" si="107"/>
        <v>0</v>
      </c>
      <c r="I145" s="62">
        <f t="shared" si="107"/>
        <v>0</v>
      </c>
      <c r="J145" s="60">
        <f t="shared" ref="J145:Q145" si="109">$E145*J139</f>
        <v>0</v>
      </c>
      <c r="K145" s="62">
        <f t="shared" si="109"/>
        <v>0</v>
      </c>
      <c r="L145" s="60">
        <f t="shared" si="109"/>
        <v>0</v>
      </c>
      <c r="M145" s="62">
        <f t="shared" si="109"/>
        <v>0</v>
      </c>
      <c r="N145" s="60">
        <f t="shared" si="109"/>
        <v>0</v>
      </c>
      <c r="O145" s="62">
        <f t="shared" si="109"/>
        <v>0</v>
      </c>
      <c r="P145" s="60">
        <f t="shared" si="109"/>
        <v>0</v>
      </c>
      <c r="Q145" s="60">
        <f t="shared" si="109"/>
        <v>0</v>
      </c>
      <c r="R145" s="59">
        <f t="shared" si="103"/>
        <v>0</v>
      </c>
    </row>
    <row r="146" spans="1:18" s="15" customFormat="1" ht="19.5" customHeight="1" x14ac:dyDescent="0.15">
      <c r="A146" s="116"/>
      <c r="B146" s="101"/>
      <c r="C146" s="108" t="s">
        <v>27</v>
      </c>
      <c r="D146" s="109"/>
      <c r="E146" s="109"/>
      <c r="F146" s="71">
        <f>ROUNDDOWN(SUM(F141:F145),0)</f>
        <v>0</v>
      </c>
      <c r="G146" s="85">
        <f>ROUNDDOWN(SUM(G141:G145),0)</f>
        <v>0</v>
      </c>
      <c r="H146" s="71">
        <f>ROUNDDOWN(SUM(H141:H145),0)</f>
        <v>0</v>
      </c>
      <c r="I146" s="85">
        <f>ROUNDDOWN(SUM(I141:I145),0)</f>
        <v>0</v>
      </c>
      <c r="J146" s="71">
        <f>ROUNDDOWN(SUM(J141:J145),0)</f>
        <v>0</v>
      </c>
      <c r="K146" s="85">
        <f t="shared" ref="K146:Q146" si="110">ROUNDDOWN(SUM(K141:K145),0)</f>
        <v>0</v>
      </c>
      <c r="L146" s="71">
        <f t="shared" si="110"/>
        <v>0</v>
      </c>
      <c r="M146" s="85">
        <f t="shared" si="110"/>
        <v>0</v>
      </c>
      <c r="N146" s="71">
        <f t="shared" si="110"/>
        <v>0</v>
      </c>
      <c r="O146" s="85">
        <f t="shared" si="110"/>
        <v>0</v>
      </c>
      <c r="P146" s="71">
        <f t="shared" si="110"/>
        <v>0</v>
      </c>
      <c r="Q146" s="71">
        <f t="shared" si="110"/>
        <v>0</v>
      </c>
      <c r="R146" s="73">
        <f t="shared" si="103"/>
        <v>0</v>
      </c>
    </row>
    <row r="147" spans="1:18" s="15" customFormat="1" ht="13.5" customHeight="1" x14ac:dyDescent="0.15">
      <c r="A147" s="114" t="s">
        <v>44</v>
      </c>
      <c r="B147" s="99" t="s">
        <v>56</v>
      </c>
      <c r="C147" s="102" t="s">
        <v>7</v>
      </c>
      <c r="D147" s="103"/>
      <c r="E147" s="103"/>
      <c r="F147" s="74">
        <v>341</v>
      </c>
      <c r="G147" s="90">
        <f>$F147</f>
        <v>341</v>
      </c>
      <c r="H147" s="74">
        <f t="shared" ref="H147:Q147" si="111">$F147</f>
        <v>341</v>
      </c>
      <c r="I147" s="90">
        <f t="shared" si="111"/>
        <v>341</v>
      </c>
      <c r="J147" s="74">
        <f t="shared" si="111"/>
        <v>341</v>
      </c>
      <c r="K147" s="90">
        <f t="shared" si="111"/>
        <v>341</v>
      </c>
      <c r="L147" s="74">
        <f t="shared" si="111"/>
        <v>341</v>
      </c>
      <c r="M147" s="90">
        <f t="shared" si="111"/>
        <v>341</v>
      </c>
      <c r="N147" s="74">
        <f t="shared" si="111"/>
        <v>341</v>
      </c>
      <c r="O147" s="90">
        <f t="shared" si="111"/>
        <v>341</v>
      </c>
      <c r="P147" s="74">
        <f t="shared" si="111"/>
        <v>341</v>
      </c>
      <c r="Q147" s="74">
        <f t="shared" si="111"/>
        <v>341</v>
      </c>
      <c r="R147" s="75" t="s">
        <v>8</v>
      </c>
    </row>
    <row r="148" spans="1:18" s="15" customFormat="1" ht="13.5" customHeight="1" x14ac:dyDescent="0.15">
      <c r="A148" s="115"/>
      <c r="B148" s="100"/>
      <c r="C148" s="104" t="s">
        <v>4</v>
      </c>
      <c r="D148" s="107" t="s">
        <v>1</v>
      </c>
      <c r="E148" s="108"/>
      <c r="F148" s="76">
        <v>3905</v>
      </c>
      <c r="G148" s="91">
        <v>4003</v>
      </c>
      <c r="H148" s="76">
        <v>3598</v>
      </c>
      <c r="I148" s="91">
        <v>4596</v>
      </c>
      <c r="J148" s="76">
        <v>3919</v>
      </c>
      <c r="K148" s="91">
        <v>4473</v>
      </c>
      <c r="L148" s="76">
        <v>6354</v>
      </c>
      <c r="M148" s="91">
        <v>3296</v>
      </c>
      <c r="N148" s="76">
        <v>2903</v>
      </c>
      <c r="O148" s="91">
        <v>2362</v>
      </c>
      <c r="P148" s="76">
        <v>7201</v>
      </c>
      <c r="Q148" s="76">
        <v>4453</v>
      </c>
      <c r="R148" s="78">
        <f t="shared" ref="R148:R157" si="112">SUM(F148:Q148)</f>
        <v>51063</v>
      </c>
    </row>
    <row r="149" spans="1:18" s="15" customFormat="1" ht="13.5" customHeight="1" x14ac:dyDescent="0.15">
      <c r="A149" s="115"/>
      <c r="B149" s="100"/>
      <c r="C149" s="105"/>
      <c r="D149" s="107" t="s">
        <v>2</v>
      </c>
      <c r="E149" s="108"/>
      <c r="F149" s="76">
        <v>4628</v>
      </c>
      <c r="G149" s="91">
        <v>4716</v>
      </c>
      <c r="H149" s="76">
        <v>3594</v>
      </c>
      <c r="I149" s="91">
        <v>4779</v>
      </c>
      <c r="J149" s="76">
        <v>5597</v>
      </c>
      <c r="K149" s="91">
        <v>7784</v>
      </c>
      <c r="L149" s="76">
        <v>6545</v>
      </c>
      <c r="M149" s="91">
        <v>7246</v>
      </c>
      <c r="N149" s="76">
        <v>6524</v>
      </c>
      <c r="O149" s="91">
        <v>4744</v>
      </c>
      <c r="P149" s="76">
        <v>11660</v>
      </c>
      <c r="Q149" s="76">
        <v>4172</v>
      </c>
      <c r="R149" s="78">
        <f t="shared" si="112"/>
        <v>71989</v>
      </c>
    </row>
    <row r="150" spans="1:18" s="15" customFormat="1" ht="13.5" customHeight="1" x14ac:dyDescent="0.15">
      <c r="A150" s="115"/>
      <c r="B150" s="100"/>
      <c r="C150" s="105"/>
      <c r="D150" s="107" t="s">
        <v>3</v>
      </c>
      <c r="E150" s="108"/>
      <c r="F150" s="76">
        <v>0</v>
      </c>
      <c r="G150" s="91">
        <v>0</v>
      </c>
      <c r="H150" s="76">
        <v>0</v>
      </c>
      <c r="I150" s="91">
        <v>0</v>
      </c>
      <c r="J150" s="76">
        <v>0</v>
      </c>
      <c r="K150" s="91">
        <v>0</v>
      </c>
      <c r="L150" s="76">
        <v>0</v>
      </c>
      <c r="M150" s="91">
        <v>2463</v>
      </c>
      <c r="N150" s="76">
        <v>3009</v>
      </c>
      <c r="O150" s="91">
        <v>2073</v>
      </c>
      <c r="P150" s="76">
        <v>0</v>
      </c>
      <c r="Q150" s="76">
        <v>0</v>
      </c>
      <c r="R150" s="78">
        <f t="shared" si="112"/>
        <v>7545</v>
      </c>
    </row>
    <row r="151" spans="1:18" s="15" customFormat="1" ht="13.5" customHeight="1" thickBot="1" x14ac:dyDescent="0.2">
      <c r="A151" s="115"/>
      <c r="B151" s="100"/>
      <c r="C151" s="106"/>
      <c r="D151" s="107" t="s">
        <v>0</v>
      </c>
      <c r="E151" s="108"/>
      <c r="F151" s="80">
        <f>SUM(F148:F150)</f>
        <v>8533</v>
      </c>
      <c r="G151" s="92">
        <f>SUM(G148:G150)</f>
        <v>8719</v>
      </c>
      <c r="H151" s="80">
        <f>SUM(H148:H150)</f>
        <v>7192</v>
      </c>
      <c r="I151" s="92">
        <f>SUM(I148:I150)</f>
        <v>9375</v>
      </c>
      <c r="J151" s="80">
        <f t="shared" ref="J151:Q151" si="113">SUM(J148:J150)</f>
        <v>9516</v>
      </c>
      <c r="K151" s="92">
        <f t="shared" si="113"/>
        <v>12257</v>
      </c>
      <c r="L151" s="80">
        <f t="shared" si="113"/>
        <v>12899</v>
      </c>
      <c r="M151" s="92">
        <f t="shared" si="113"/>
        <v>13005</v>
      </c>
      <c r="N151" s="80">
        <f t="shared" si="113"/>
        <v>12436</v>
      </c>
      <c r="O151" s="92">
        <f t="shared" si="113"/>
        <v>9179</v>
      </c>
      <c r="P151" s="80">
        <f t="shared" si="113"/>
        <v>18861</v>
      </c>
      <c r="Q151" s="80">
        <f t="shared" si="113"/>
        <v>8625</v>
      </c>
      <c r="R151" s="78">
        <f t="shared" si="112"/>
        <v>130597</v>
      </c>
    </row>
    <row r="152" spans="1:18" s="15" customFormat="1" ht="13.5" customHeight="1" thickBot="1" x14ac:dyDescent="0.2">
      <c r="A152" s="115"/>
      <c r="B152" s="100"/>
      <c r="C152" s="107" t="s">
        <v>26</v>
      </c>
      <c r="D152" s="69" t="s">
        <v>12</v>
      </c>
      <c r="E152" s="58"/>
      <c r="F152" s="60">
        <f t="shared" ref="F152:Q153" si="114">$J$147*$E152</f>
        <v>0</v>
      </c>
      <c r="G152" s="62">
        <f t="shared" si="114"/>
        <v>0</v>
      </c>
      <c r="H152" s="60">
        <f t="shared" si="114"/>
        <v>0</v>
      </c>
      <c r="I152" s="62">
        <f t="shared" si="114"/>
        <v>0</v>
      </c>
      <c r="J152" s="60">
        <f t="shared" si="114"/>
        <v>0</v>
      </c>
      <c r="K152" s="62">
        <f t="shared" si="114"/>
        <v>0</v>
      </c>
      <c r="L152" s="60">
        <f t="shared" si="114"/>
        <v>0</v>
      </c>
      <c r="M152" s="62">
        <f t="shared" si="114"/>
        <v>0</v>
      </c>
      <c r="N152" s="60">
        <f t="shared" si="114"/>
        <v>0</v>
      </c>
      <c r="O152" s="62">
        <f t="shared" si="114"/>
        <v>0</v>
      </c>
      <c r="P152" s="60">
        <f t="shared" si="114"/>
        <v>0</v>
      </c>
      <c r="Q152" s="60">
        <f t="shared" si="114"/>
        <v>0</v>
      </c>
      <c r="R152" s="59">
        <f t="shared" si="112"/>
        <v>0</v>
      </c>
    </row>
    <row r="153" spans="1:18" s="15" customFormat="1" ht="13.5" customHeight="1" thickBot="1" x14ac:dyDescent="0.2">
      <c r="A153" s="115"/>
      <c r="B153" s="100"/>
      <c r="C153" s="107"/>
      <c r="D153" s="70" t="s">
        <v>30</v>
      </c>
      <c r="E153" s="58"/>
      <c r="F153" s="60">
        <f t="shared" si="114"/>
        <v>0</v>
      </c>
      <c r="G153" s="62">
        <f t="shared" si="114"/>
        <v>0</v>
      </c>
      <c r="H153" s="60">
        <f t="shared" si="114"/>
        <v>0</v>
      </c>
      <c r="I153" s="62">
        <f t="shared" si="114"/>
        <v>0</v>
      </c>
      <c r="J153" s="60">
        <f t="shared" si="114"/>
        <v>0</v>
      </c>
      <c r="K153" s="62">
        <f t="shared" si="114"/>
        <v>0</v>
      </c>
      <c r="L153" s="60">
        <f t="shared" si="114"/>
        <v>0</v>
      </c>
      <c r="M153" s="62">
        <f t="shared" si="114"/>
        <v>0</v>
      </c>
      <c r="N153" s="60">
        <f t="shared" si="114"/>
        <v>0</v>
      </c>
      <c r="O153" s="62">
        <f t="shared" si="114"/>
        <v>0</v>
      </c>
      <c r="P153" s="60">
        <f t="shared" si="114"/>
        <v>0</v>
      </c>
      <c r="Q153" s="60">
        <f t="shared" si="114"/>
        <v>0</v>
      </c>
      <c r="R153" s="59">
        <f t="shared" si="112"/>
        <v>0</v>
      </c>
    </row>
    <row r="154" spans="1:18" s="15" customFormat="1" ht="13.5" customHeight="1" thickBot="1" x14ac:dyDescent="0.2">
      <c r="A154" s="115"/>
      <c r="B154" s="100"/>
      <c r="C154" s="107" t="s">
        <v>16</v>
      </c>
      <c r="D154" s="69" t="s">
        <v>13</v>
      </c>
      <c r="E154" s="58"/>
      <c r="F154" s="60">
        <f t="shared" ref="F154:I156" si="115">$E154*F148</f>
        <v>0</v>
      </c>
      <c r="G154" s="62">
        <f t="shared" si="115"/>
        <v>0</v>
      </c>
      <c r="H154" s="60">
        <f t="shared" si="115"/>
        <v>0</v>
      </c>
      <c r="I154" s="62">
        <f t="shared" si="115"/>
        <v>0</v>
      </c>
      <c r="J154" s="60">
        <f t="shared" ref="J154:Q154" si="116">$E154*J148</f>
        <v>0</v>
      </c>
      <c r="K154" s="62">
        <f t="shared" si="116"/>
        <v>0</v>
      </c>
      <c r="L154" s="60">
        <f t="shared" si="116"/>
        <v>0</v>
      </c>
      <c r="M154" s="62">
        <f t="shared" si="116"/>
        <v>0</v>
      </c>
      <c r="N154" s="60">
        <f t="shared" si="116"/>
        <v>0</v>
      </c>
      <c r="O154" s="62">
        <f t="shared" si="116"/>
        <v>0</v>
      </c>
      <c r="P154" s="60">
        <f t="shared" si="116"/>
        <v>0</v>
      </c>
      <c r="Q154" s="60">
        <f t="shared" si="116"/>
        <v>0</v>
      </c>
      <c r="R154" s="59">
        <f t="shared" si="112"/>
        <v>0</v>
      </c>
    </row>
    <row r="155" spans="1:18" s="15" customFormat="1" ht="13.5" customHeight="1" thickBot="1" x14ac:dyDescent="0.2">
      <c r="A155" s="115"/>
      <c r="B155" s="100"/>
      <c r="C155" s="107"/>
      <c r="D155" s="69" t="s">
        <v>14</v>
      </c>
      <c r="E155" s="58"/>
      <c r="F155" s="60">
        <f t="shared" si="115"/>
        <v>0</v>
      </c>
      <c r="G155" s="62">
        <f t="shared" si="115"/>
        <v>0</v>
      </c>
      <c r="H155" s="60">
        <f t="shared" si="115"/>
        <v>0</v>
      </c>
      <c r="I155" s="62">
        <f t="shared" si="115"/>
        <v>0</v>
      </c>
      <c r="J155" s="60">
        <f t="shared" ref="J155:Q155" si="117">$E155*J149</f>
        <v>0</v>
      </c>
      <c r="K155" s="62">
        <f t="shared" si="117"/>
        <v>0</v>
      </c>
      <c r="L155" s="60">
        <f t="shared" si="117"/>
        <v>0</v>
      </c>
      <c r="M155" s="62">
        <f t="shared" si="117"/>
        <v>0</v>
      </c>
      <c r="N155" s="60">
        <f t="shared" si="117"/>
        <v>0</v>
      </c>
      <c r="O155" s="62">
        <f t="shared" si="117"/>
        <v>0</v>
      </c>
      <c r="P155" s="60">
        <f t="shared" si="117"/>
        <v>0</v>
      </c>
      <c r="Q155" s="60">
        <f t="shared" si="117"/>
        <v>0</v>
      </c>
      <c r="R155" s="59">
        <f t="shared" si="112"/>
        <v>0</v>
      </c>
    </row>
    <row r="156" spans="1:18" s="15" customFormat="1" ht="13.5" customHeight="1" thickBot="1" x14ac:dyDescent="0.2">
      <c r="A156" s="115"/>
      <c r="B156" s="100"/>
      <c r="C156" s="107"/>
      <c r="D156" s="69" t="s">
        <v>15</v>
      </c>
      <c r="E156" s="58"/>
      <c r="F156" s="60">
        <f t="shared" si="115"/>
        <v>0</v>
      </c>
      <c r="G156" s="62">
        <f t="shared" si="115"/>
        <v>0</v>
      </c>
      <c r="H156" s="60">
        <f t="shared" si="115"/>
        <v>0</v>
      </c>
      <c r="I156" s="62">
        <f t="shared" si="115"/>
        <v>0</v>
      </c>
      <c r="J156" s="60">
        <f t="shared" ref="J156:Q156" si="118">$E156*J150</f>
        <v>0</v>
      </c>
      <c r="K156" s="62">
        <f t="shared" si="118"/>
        <v>0</v>
      </c>
      <c r="L156" s="60">
        <f t="shared" si="118"/>
        <v>0</v>
      </c>
      <c r="M156" s="62">
        <f t="shared" si="118"/>
        <v>0</v>
      </c>
      <c r="N156" s="60">
        <f t="shared" si="118"/>
        <v>0</v>
      </c>
      <c r="O156" s="62">
        <f t="shared" si="118"/>
        <v>0</v>
      </c>
      <c r="P156" s="60">
        <f t="shared" si="118"/>
        <v>0</v>
      </c>
      <c r="Q156" s="60">
        <f t="shared" si="118"/>
        <v>0</v>
      </c>
      <c r="R156" s="59">
        <f t="shared" si="112"/>
        <v>0</v>
      </c>
    </row>
    <row r="157" spans="1:18" s="15" customFormat="1" ht="19.5" customHeight="1" x14ac:dyDescent="0.15">
      <c r="A157" s="116"/>
      <c r="B157" s="101"/>
      <c r="C157" s="108" t="s">
        <v>27</v>
      </c>
      <c r="D157" s="109"/>
      <c r="E157" s="109"/>
      <c r="F157" s="71">
        <f>ROUNDDOWN(SUM(F152:F156),0)</f>
        <v>0</v>
      </c>
      <c r="G157" s="85">
        <f>ROUNDDOWN(SUM(G152:G156),0)</f>
        <v>0</v>
      </c>
      <c r="H157" s="71">
        <f>ROUNDDOWN(SUM(H152:H156),0)</f>
        <v>0</v>
      </c>
      <c r="I157" s="85">
        <f>ROUNDDOWN(SUM(I152:I156),0)</f>
        <v>0</v>
      </c>
      <c r="J157" s="71">
        <f>ROUNDDOWN(SUM(J152:J156),0)</f>
        <v>0</v>
      </c>
      <c r="K157" s="85">
        <f t="shared" ref="K157:Q157" si="119">ROUNDDOWN(SUM(K152:K156),0)</f>
        <v>0</v>
      </c>
      <c r="L157" s="71">
        <f t="shared" si="119"/>
        <v>0</v>
      </c>
      <c r="M157" s="85">
        <f t="shared" si="119"/>
        <v>0</v>
      </c>
      <c r="N157" s="71">
        <f t="shared" si="119"/>
        <v>0</v>
      </c>
      <c r="O157" s="85">
        <f t="shared" si="119"/>
        <v>0</v>
      </c>
      <c r="P157" s="71">
        <f t="shared" si="119"/>
        <v>0</v>
      </c>
      <c r="Q157" s="71">
        <f t="shared" si="119"/>
        <v>0</v>
      </c>
      <c r="R157" s="73">
        <f t="shared" si="112"/>
        <v>0</v>
      </c>
    </row>
    <row r="158" spans="1:18" s="15" customFormat="1" ht="13.5" customHeight="1" x14ac:dyDescent="0.15">
      <c r="A158" s="114" t="s">
        <v>45</v>
      </c>
      <c r="B158" s="99" t="s">
        <v>73</v>
      </c>
      <c r="C158" s="102" t="s">
        <v>7</v>
      </c>
      <c r="D158" s="103"/>
      <c r="E158" s="103"/>
      <c r="F158" s="74">
        <v>376</v>
      </c>
      <c r="G158" s="90">
        <f>$F158</f>
        <v>376</v>
      </c>
      <c r="H158" s="74">
        <f t="shared" ref="H158:Q158" si="120">$F158</f>
        <v>376</v>
      </c>
      <c r="I158" s="90">
        <f t="shared" si="120"/>
        <v>376</v>
      </c>
      <c r="J158" s="74">
        <f t="shared" si="120"/>
        <v>376</v>
      </c>
      <c r="K158" s="90">
        <f t="shared" si="120"/>
        <v>376</v>
      </c>
      <c r="L158" s="74">
        <f t="shared" si="120"/>
        <v>376</v>
      </c>
      <c r="M158" s="90">
        <f t="shared" si="120"/>
        <v>376</v>
      </c>
      <c r="N158" s="74">
        <f t="shared" si="120"/>
        <v>376</v>
      </c>
      <c r="O158" s="90">
        <f t="shared" si="120"/>
        <v>376</v>
      </c>
      <c r="P158" s="74">
        <f t="shared" si="120"/>
        <v>376</v>
      </c>
      <c r="Q158" s="74">
        <f t="shared" si="120"/>
        <v>376</v>
      </c>
      <c r="R158" s="75" t="s">
        <v>8</v>
      </c>
    </row>
    <row r="159" spans="1:18" s="15" customFormat="1" ht="13.5" customHeight="1" x14ac:dyDescent="0.15">
      <c r="A159" s="115"/>
      <c r="B159" s="100"/>
      <c r="C159" s="104" t="s">
        <v>4</v>
      </c>
      <c r="D159" s="107" t="s">
        <v>1</v>
      </c>
      <c r="E159" s="108"/>
      <c r="F159" s="76">
        <v>17217</v>
      </c>
      <c r="G159" s="91">
        <v>17742</v>
      </c>
      <c r="H159" s="76">
        <v>17378</v>
      </c>
      <c r="I159" s="91">
        <v>22386</v>
      </c>
      <c r="J159" s="76">
        <v>20473</v>
      </c>
      <c r="K159" s="91">
        <v>21265</v>
      </c>
      <c r="L159" s="76">
        <v>25998</v>
      </c>
      <c r="M159" s="91">
        <v>11317</v>
      </c>
      <c r="N159" s="76">
        <v>11602</v>
      </c>
      <c r="O159" s="91">
        <v>10137</v>
      </c>
      <c r="P159" s="76">
        <v>29433</v>
      </c>
      <c r="Q159" s="76">
        <v>19977</v>
      </c>
      <c r="R159" s="78">
        <f t="shared" ref="R159:R168" si="121">SUM(F159:Q159)</f>
        <v>224925</v>
      </c>
    </row>
    <row r="160" spans="1:18" s="15" customFormat="1" ht="13.5" customHeight="1" x14ac:dyDescent="0.15">
      <c r="A160" s="115"/>
      <c r="B160" s="100"/>
      <c r="C160" s="105"/>
      <c r="D160" s="107" t="s">
        <v>2</v>
      </c>
      <c r="E160" s="108"/>
      <c r="F160" s="76">
        <v>17365</v>
      </c>
      <c r="G160" s="91">
        <v>18517</v>
      </c>
      <c r="H160" s="76">
        <v>14677</v>
      </c>
      <c r="I160" s="91">
        <v>20397</v>
      </c>
      <c r="J160" s="76">
        <v>19881</v>
      </c>
      <c r="K160" s="91">
        <v>27624</v>
      </c>
      <c r="L160" s="76">
        <v>21984</v>
      </c>
      <c r="M160" s="91">
        <v>21841</v>
      </c>
      <c r="N160" s="76">
        <v>21135</v>
      </c>
      <c r="O160" s="91">
        <v>19558</v>
      </c>
      <c r="P160" s="76">
        <v>31805</v>
      </c>
      <c r="Q160" s="76">
        <v>18599</v>
      </c>
      <c r="R160" s="78">
        <f t="shared" si="121"/>
        <v>253383</v>
      </c>
    </row>
    <row r="161" spans="1:19" s="15" customFormat="1" ht="13.5" customHeight="1" x14ac:dyDescent="0.15">
      <c r="A161" s="115"/>
      <c r="B161" s="100"/>
      <c r="C161" s="105"/>
      <c r="D161" s="107" t="s">
        <v>3</v>
      </c>
      <c r="E161" s="108"/>
      <c r="F161" s="76">
        <v>0</v>
      </c>
      <c r="G161" s="91">
        <v>0</v>
      </c>
      <c r="H161" s="76">
        <v>0</v>
      </c>
      <c r="I161" s="91">
        <v>0</v>
      </c>
      <c r="J161" s="76">
        <v>0</v>
      </c>
      <c r="K161" s="91">
        <v>0</v>
      </c>
      <c r="L161" s="76">
        <v>0</v>
      </c>
      <c r="M161" s="91">
        <v>12400</v>
      </c>
      <c r="N161" s="76">
        <v>13153</v>
      </c>
      <c r="O161" s="91">
        <v>11335</v>
      </c>
      <c r="P161" s="76">
        <v>0</v>
      </c>
      <c r="Q161" s="76">
        <v>0</v>
      </c>
      <c r="R161" s="78">
        <f t="shared" si="121"/>
        <v>36888</v>
      </c>
    </row>
    <row r="162" spans="1:19" s="15" customFormat="1" ht="13.5" customHeight="1" thickBot="1" x14ac:dyDescent="0.2">
      <c r="A162" s="115"/>
      <c r="B162" s="100"/>
      <c r="C162" s="106"/>
      <c r="D162" s="107" t="s">
        <v>0</v>
      </c>
      <c r="E162" s="108"/>
      <c r="F162" s="80">
        <f>SUM(F159:F161)</f>
        <v>34582</v>
      </c>
      <c r="G162" s="92">
        <f>SUM(G159:G161)</f>
        <v>36259</v>
      </c>
      <c r="H162" s="80">
        <f>SUM(H159:H161)</f>
        <v>32055</v>
      </c>
      <c r="I162" s="92">
        <f>SUM(I159:I161)</f>
        <v>42783</v>
      </c>
      <c r="J162" s="80">
        <f t="shared" ref="J162:Q162" si="122">SUM(J159:J161)</f>
        <v>40354</v>
      </c>
      <c r="K162" s="92">
        <f t="shared" si="122"/>
        <v>48889</v>
      </c>
      <c r="L162" s="80">
        <f t="shared" si="122"/>
        <v>47982</v>
      </c>
      <c r="M162" s="92">
        <f t="shared" si="122"/>
        <v>45558</v>
      </c>
      <c r="N162" s="80">
        <f t="shared" si="122"/>
        <v>45890</v>
      </c>
      <c r="O162" s="92">
        <f t="shared" si="122"/>
        <v>41030</v>
      </c>
      <c r="P162" s="80">
        <f t="shared" si="122"/>
        <v>61238</v>
      </c>
      <c r="Q162" s="80">
        <f t="shared" si="122"/>
        <v>38576</v>
      </c>
      <c r="R162" s="78">
        <f t="shared" si="121"/>
        <v>515196</v>
      </c>
    </row>
    <row r="163" spans="1:19" s="15" customFormat="1" ht="13.5" customHeight="1" thickBot="1" x14ac:dyDescent="0.2">
      <c r="A163" s="115"/>
      <c r="B163" s="100"/>
      <c r="C163" s="107" t="s">
        <v>26</v>
      </c>
      <c r="D163" s="69" t="s">
        <v>12</v>
      </c>
      <c r="E163" s="58"/>
      <c r="F163" s="60">
        <f t="shared" ref="F163:Q164" si="123">$J$158*$E163</f>
        <v>0</v>
      </c>
      <c r="G163" s="62">
        <f t="shared" si="123"/>
        <v>0</v>
      </c>
      <c r="H163" s="60">
        <f t="shared" si="123"/>
        <v>0</v>
      </c>
      <c r="I163" s="62">
        <f t="shared" si="123"/>
        <v>0</v>
      </c>
      <c r="J163" s="60">
        <f t="shared" si="123"/>
        <v>0</v>
      </c>
      <c r="K163" s="62">
        <f t="shared" si="123"/>
        <v>0</v>
      </c>
      <c r="L163" s="60">
        <f t="shared" si="123"/>
        <v>0</v>
      </c>
      <c r="M163" s="62">
        <f t="shared" si="123"/>
        <v>0</v>
      </c>
      <c r="N163" s="60">
        <f t="shared" si="123"/>
        <v>0</v>
      </c>
      <c r="O163" s="62">
        <f t="shared" si="123"/>
        <v>0</v>
      </c>
      <c r="P163" s="60">
        <f t="shared" si="123"/>
        <v>0</v>
      </c>
      <c r="Q163" s="60">
        <f t="shared" si="123"/>
        <v>0</v>
      </c>
      <c r="R163" s="59">
        <f t="shared" si="121"/>
        <v>0</v>
      </c>
    </row>
    <row r="164" spans="1:19" s="15" customFormat="1" ht="13.5" customHeight="1" thickBot="1" x14ac:dyDescent="0.2">
      <c r="A164" s="115"/>
      <c r="B164" s="100"/>
      <c r="C164" s="107"/>
      <c r="D164" s="70" t="s">
        <v>30</v>
      </c>
      <c r="E164" s="58"/>
      <c r="F164" s="60">
        <f t="shared" si="123"/>
        <v>0</v>
      </c>
      <c r="G164" s="62">
        <f t="shared" si="123"/>
        <v>0</v>
      </c>
      <c r="H164" s="60">
        <f t="shared" si="123"/>
        <v>0</v>
      </c>
      <c r="I164" s="62">
        <f t="shared" si="123"/>
        <v>0</v>
      </c>
      <c r="J164" s="60">
        <f t="shared" si="123"/>
        <v>0</v>
      </c>
      <c r="K164" s="62">
        <f t="shared" si="123"/>
        <v>0</v>
      </c>
      <c r="L164" s="60">
        <f t="shared" si="123"/>
        <v>0</v>
      </c>
      <c r="M164" s="62">
        <f t="shared" si="123"/>
        <v>0</v>
      </c>
      <c r="N164" s="60">
        <f t="shared" si="123"/>
        <v>0</v>
      </c>
      <c r="O164" s="62">
        <f t="shared" si="123"/>
        <v>0</v>
      </c>
      <c r="P164" s="60">
        <f t="shared" si="123"/>
        <v>0</v>
      </c>
      <c r="Q164" s="60">
        <f t="shared" si="123"/>
        <v>0</v>
      </c>
      <c r="R164" s="59">
        <f t="shared" si="121"/>
        <v>0</v>
      </c>
    </row>
    <row r="165" spans="1:19" s="15" customFormat="1" ht="13.5" customHeight="1" thickBot="1" x14ac:dyDescent="0.2">
      <c r="A165" s="115"/>
      <c r="B165" s="100"/>
      <c r="C165" s="107" t="s">
        <v>16</v>
      </c>
      <c r="D165" s="69" t="s">
        <v>13</v>
      </c>
      <c r="E165" s="58"/>
      <c r="F165" s="60">
        <f t="shared" ref="F165:J167" si="124">$E165*F159</f>
        <v>0</v>
      </c>
      <c r="G165" s="62">
        <f t="shared" si="124"/>
        <v>0</v>
      </c>
      <c r="H165" s="60">
        <f t="shared" si="124"/>
        <v>0</v>
      </c>
      <c r="I165" s="62">
        <f t="shared" si="124"/>
        <v>0</v>
      </c>
      <c r="J165" s="60">
        <f t="shared" si="124"/>
        <v>0</v>
      </c>
      <c r="K165" s="62">
        <f t="shared" ref="K165:Q165" si="125">$E165*K159</f>
        <v>0</v>
      </c>
      <c r="L165" s="60">
        <f t="shared" si="125"/>
        <v>0</v>
      </c>
      <c r="M165" s="62">
        <f t="shared" si="125"/>
        <v>0</v>
      </c>
      <c r="N165" s="60">
        <f t="shared" si="125"/>
        <v>0</v>
      </c>
      <c r="O165" s="62">
        <f t="shared" si="125"/>
        <v>0</v>
      </c>
      <c r="P165" s="60">
        <f t="shared" si="125"/>
        <v>0</v>
      </c>
      <c r="Q165" s="60">
        <f t="shared" si="125"/>
        <v>0</v>
      </c>
      <c r="R165" s="59">
        <f t="shared" si="121"/>
        <v>0</v>
      </c>
    </row>
    <row r="166" spans="1:19" s="15" customFormat="1" ht="13.5" customHeight="1" thickBot="1" x14ac:dyDescent="0.2">
      <c r="A166" s="115"/>
      <c r="B166" s="100"/>
      <c r="C166" s="107"/>
      <c r="D166" s="69" t="s">
        <v>14</v>
      </c>
      <c r="E166" s="58"/>
      <c r="F166" s="60">
        <f t="shared" si="124"/>
        <v>0</v>
      </c>
      <c r="G166" s="62">
        <f t="shared" si="124"/>
        <v>0</v>
      </c>
      <c r="H166" s="60">
        <f t="shared" si="124"/>
        <v>0</v>
      </c>
      <c r="I166" s="62">
        <f t="shared" si="124"/>
        <v>0</v>
      </c>
      <c r="J166" s="60">
        <f t="shared" si="124"/>
        <v>0</v>
      </c>
      <c r="K166" s="62">
        <f>$E166*K160</f>
        <v>0</v>
      </c>
      <c r="L166" s="60">
        <f t="shared" ref="L166:Q166" si="126">$E166*L160</f>
        <v>0</v>
      </c>
      <c r="M166" s="62">
        <f t="shared" si="126"/>
        <v>0</v>
      </c>
      <c r="N166" s="60">
        <f t="shared" si="126"/>
        <v>0</v>
      </c>
      <c r="O166" s="62">
        <f t="shared" si="126"/>
        <v>0</v>
      </c>
      <c r="P166" s="60">
        <f t="shared" si="126"/>
        <v>0</v>
      </c>
      <c r="Q166" s="60">
        <f t="shared" si="126"/>
        <v>0</v>
      </c>
      <c r="R166" s="59">
        <f t="shared" si="121"/>
        <v>0</v>
      </c>
    </row>
    <row r="167" spans="1:19" s="15" customFormat="1" ht="13.5" customHeight="1" thickBot="1" x14ac:dyDescent="0.2">
      <c r="A167" s="115"/>
      <c r="B167" s="100"/>
      <c r="C167" s="107"/>
      <c r="D167" s="69" t="s">
        <v>15</v>
      </c>
      <c r="E167" s="58"/>
      <c r="F167" s="60">
        <f t="shared" si="124"/>
        <v>0</v>
      </c>
      <c r="G167" s="62">
        <f t="shared" si="124"/>
        <v>0</v>
      </c>
      <c r="H167" s="60">
        <f t="shared" si="124"/>
        <v>0</v>
      </c>
      <c r="I167" s="62">
        <f t="shared" si="124"/>
        <v>0</v>
      </c>
      <c r="J167" s="60">
        <f t="shared" si="124"/>
        <v>0</v>
      </c>
      <c r="K167" s="62">
        <f t="shared" ref="K167:Q167" si="127">$E167*K161</f>
        <v>0</v>
      </c>
      <c r="L167" s="60">
        <f t="shared" si="127"/>
        <v>0</v>
      </c>
      <c r="M167" s="62">
        <f>$E167*M161</f>
        <v>0</v>
      </c>
      <c r="N167" s="60">
        <f>$E167*N161</f>
        <v>0</v>
      </c>
      <c r="O167" s="62">
        <f>$E167*O161</f>
        <v>0</v>
      </c>
      <c r="P167" s="60">
        <f>$E167*P161</f>
        <v>0</v>
      </c>
      <c r="Q167" s="60">
        <f t="shared" si="127"/>
        <v>0</v>
      </c>
      <c r="R167" s="59">
        <f t="shared" si="121"/>
        <v>0</v>
      </c>
    </row>
    <row r="168" spans="1:19" s="15" customFormat="1" ht="19.5" customHeight="1" x14ac:dyDescent="0.15">
      <c r="A168" s="116"/>
      <c r="B168" s="101"/>
      <c r="C168" s="108" t="s">
        <v>27</v>
      </c>
      <c r="D168" s="109"/>
      <c r="E168" s="109"/>
      <c r="F168" s="71">
        <f>ROUNDDOWN(SUM(F163:F167),0)</f>
        <v>0</v>
      </c>
      <c r="G168" s="85">
        <f>ROUNDDOWN(SUM(G163:G167),0)</f>
        <v>0</v>
      </c>
      <c r="H168" s="71">
        <f>ROUNDDOWN(SUM(H163:H167),0)</f>
        <v>0</v>
      </c>
      <c r="I168" s="85">
        <f>ROUNDDOWN(SUM(I163:I167),0)</f>
        <v>0</v>
      </c>
      <c r="J168" s="71">
        <f>ROUNDDOWN(SUM(J163:J167),0)</f>
        <v>0</v>
      </c>
      <c r="K168" s="85">
        <f t="shared" ref="K168:Q168" si="128">ROUNDDOWN(SUM(K163:K167),0)</f>
        <v>0</v>
      </c>
      <c r="L168" s="71">
        <f t="shared" si="128"/>
        <v>0</v>
      </c>
      <c r="M168" s="85">
        <f t="shared" si="128"/>
        <v>0</v>
      </c>
      <c r="N168" s="71">
        <f t="shared" si="128"/>
        <v>0</v>
      </c>
      <c r="O168" s="85">
        <f t="shared" si="128"/>
        <v>0</v>
      </c>
      <c r="P168" s="71">
        <f t="shared" si="128"/>
        <v>0</v>
      </c>
      <c r="Q168" s="71">
        <f t="shared" si="128"/>
        <v>0</v>
      </c>
      <c r="R168" s="73">
        <f t="shared" si="121"/>
        <v>0</v>
      </c>
      <c r="S168" s="53"/>
    </row>
    <row r="169" spans="1:19" s="37" customFormat="1" ht="13.5" customHeight="1" x14ac:dyDescent="0.15">
      <c r="A169" s="35"/>
      <c r="B169" s="35"/>
      <c r="C169" s="35"/>
      <c r="D169" s="35"/>
      <c r="E169" s="35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3"/>
    </row>
    <row r="170" spans="1:19" s="38" customFormat="1" ht="13.5" customHeight="1" x14ac:dyDescent="0.15">
      <c r="A170" s="34"/>
      <c r="B170" s="67" t="s">
        <v>5</v>
      </c>
      <c r="C170" s="110" t="s">
        <v>6</v>
      </c>
      <c r="D170" s="111"/>
      <c r="E170" s="112"/>
      <c r="F170" s="68" t="s">
        <v>106</v>
      </c>
      <c r="G170" s="68" t="s">
        <v>107</v>
      </c>
      <c r="H170" s="68" t="s">
        <v>108</v>
      </c>
      <c r="I170" s="68" t="s">
        <v>109</v>
      </c>
      <c r="J170" s="68" t="s">
        <v>98</v>
      </c>
      <c r="K170" s="68" t="s">
        <v>99</v>
      </c>
      <c r="L170" s="68" t="s">
        <v>100</v>
      </c>
      <c r="M170" s="68" t="s">
        <v>101</v>
      </c>
      <c r="N170" s="68" t="s">
        <v>102</v>
      </c>
      <c r="O170" s="68" t="s">
        <v>103</v>
      </c>
      <c r="P170" s="68" t="s">
        <v>104</v>
      </c>
      <c r="Q170" s="68" t="s">
        <v>105</v>
      </c>
      <c r="R170" s="84" t="s">
        <v>9</v>
      </c>
      <c r="S170" s="55"/>
    </row>
    <row r="171" spans="1:19" s="15" customFormat="1" ht="13.5" customHeight="1" x14ac:dyDescent="0.15">
      <c r="A171" s="114" t="s">
        <v>46</v>
      </c>
      <c r="B171" s="99" t="s">
        <v>57</v>
      </c>
      <c r="C171" s="102" t="s">
        <v>7</v>
      </c>
      <c r="D171" s="103"/>
      <c r="E171" s="103"/>
      <c r="F171" s="74">
        <v>71</v>
      </c>
      <c r="G171" s="90">
        <f>$F171</f>
        <v>71</v>
      </c>
      <c r="H171" s="74">
        <f t="shared" ref="H171:Q171" si="129">$F171</f>
        <v>71</v>
      </c>
      <c r="I171" s="90">
        <f t="shared" si="129"/>
        <v>71</v>
      </c>
      <c r="J171" s="74">
        <f t="shared" si="129"/>
        <v>71</v>
      </c>
      <c r="K171" s="90">
        <f t="shared" si="129"/>
        <v>71</v>
      </c>
      <c r="L171" s="74">
        <f t="shared" si="129"/>
        <v>71</v>
      </c>
      <c r="M171" s="90">
        <f t="shared" si="129"/>
        <v>71</v>
      </c>
      <c r="N171" s="74">
        <f t="shared" si="129"/>
        <v>71</v>
      </c>
      <c r="O171" s="90">
        <f t="shared" si="129"/>
        <v>71</v>
      </c>
      <c r="P171" s="74">
        <f t="shared" si="129"/>
        <v>71</v>
      </c>
      <c r="Q171" s="90">
        <f t="shared" si="129"/>
        <v>71</v>
      </c>
      <c r="R171" s="75" t="s">
        <v>8</v>
      </c>
    </row>
    <row r="172" spans="1:19" s="15" customFormat="1" ht="13.5" customHeight="1" x14ac:dyDescent="0.15">
      <c r="A172" s="115"/>
      <c r="B172" s="100"/>
      <c r="C172" s="104" t="s">
        <v>4</v>
      </c>
      <c r="D172" s="107" t="s">
        <v>1</v>
      </c>
      <c r="E172" s="108"/>
      <c r="F172" s="76">
        <v>414</v>
      </c>
      <c r="G172" s="91">
        <v>376</v>
      </c>
      <c r="H172" s="76">
        <v>362</v>
      </c>
      <c r="I172" s="91">
        <v>411</v>
      </c>
      <c r="J172" s="76">
        <v>393</v>
      </c>
      <c r="K172" s="91">
        <v>364</v>
      </c>
      <c r="L172" s="76">
        <v>444</v>
      </c>
      <c r="M172" s="91">
        <v>237</v>
      </c>
      <c r="N172" s="76">
        <v>273</v>
      </c>
      <c r="O172" s="91">
        <v>158</v>
      </c>
      <c r="P172" s="76">
        <v>557</v>
      </c>
      <c r="Q172" s="91">
        <v>425</v>
      </c>
      <c r="R172" s="78">
        <f t="shared" ref="R172:R181" si="130">SUM(F172:Q172)</f>
        <v>4414</v>
      </c>
    </row>
    <row r="173" spans="1:19" s="15" customFormat="1" ht="13.5" customHeight="1" x14ac:dyDescent="0.15">
      <c r="A173" s="115"/>
      <c r="B173" s="100"/>
      <c r="C173" s="105"/>
      <c r="D173" s="107" t="s">
        <v>2</v>
      </c>
      <c r="E173" s="108"/>
      <c r="F173" s="76">
        <v>495</v>
      </c>
      <c r="G173" s="91">
        <v>482</v>
      </c>
      <c r="H173" s="76">
        <v>374</v>
      </c>
      <c r="I173" s="91">
        <v>416</v>
      </c>
      <c r="J173" s="76">
        <v>426</v>
      </c>
      <c r="K173" s="91">
        <v>496</v>
      </c>
      <c r="L173" s="76">
        <v>407</v>
      </c>
      <c r="M173" s="91">
        <v>525</v>
      </c>
      <c r="N173" s="76">
        <v>654</v>
      </c>
      <c r="O173" s="91">
        <v>344</v>
      </c>
      <c r="P173" s="76">
        <v>789</v>
      </c>
      <c r="Q173" s="91">
        <v>467</v>
      </c>
      <c r="R173" s="78">
        <f t="shared" si="130"/>
        <v>5875</v>
      </c>
    </row>
    <row r="174" spans="1:19" s="15" customFormat="1" ht="13.5" customHeight="1" x14ac:dyDescent="0.15">
      <c r="A174" s="115"/>
      <c r="B174" s="100"/>
      <c r="C174" s="105"/>
      <c r="D174" s="107" t="s">
        <v>3</v>
      </c>
      <c r="E174" s="108"/>
      <c r="F174" s="76">
        <v>0</v>
      </c>
      <c r="G174" s="91">
        <v>0</v>
      </c>
      <c r="H174" s="76">
        <v>0</v>
      </c>
      <c r="I174" s="91">
        <v>0</v>
      </c>
      <c r="J174" s="76">
        <v>0</v>
      </c>
      <c r="K174" s="91">
        <v>0</v>
      </c>
      <c r="L174" s="76">
        <v>0</v>
      </c>
      <c r="M174" s="91">
        <v>233</v>
      </c>
      <c r="N174" s="76">
        <v>258</v>
      </c>
      <c r="O174" s="91">
        <v>154</v>
      </c>
      <c r="P174" s="76">
        <v>0</v>
      </c>
      <c r="Q174" s="91">
        <v>0</v>
      </c>
      <c r="R174" s="78">
        <f t="shared" si="130"/>
        <v>645</v>
      </c>
    </row>
    <row r="175" spans="1:19" s="15" customFormat="1" ht="13.5" customHeight="1" thickBot="1" x14ac:dyDescent="0.2">
      <c r="A175" s="115"/>
      <c r="B175" s="100"/>
      <c r="C175" s="106"/>
      <c r="D175" s="107" t="s">
        <v>0</v>
      </c>
      <c r="E175" s="108"/>
      <c r="F175" s="80">
        <f>SUM(F172:F174)</f>
        <v>909</v>
      </c>
      <c r="G175" s="92">
        <f>SUM(G172:G174)</f>
        <v>858</v>
      </c>
      <c r="H175" s="80">
        <f>SUM(H172:H174)</f>
        <v>736</v>
      </c>
      <c r="I175" s="92">
        <f>SUM(I172:I174)</f>
        <v>827</v>
      </c>
      <c r="J175" s="80">
        <f t="shared" ref="J175:Q175" si="131">SUM(J172:J174)</f>
        <v>819</v>
      </c>
      <c r="K175" s="92">
        <f t="shared" si="131"/>
        <v>860</v>
      </c>
      <c r="L175" s="80">
        <f t="shared" si="131"/>
        <v>851</v>
      </c>
      <c r="M175" s="92">
        <f t="shared" si="131"/>
        <v>995</v>
      </c>
      <c r="N175" s="80">
        <f t="shared" si="131"/>
        <v>1185</v>
      </c>
      <c r="O175" s="92">
        <f t="shared" si="131"/>
        <v>656</v>
      </c>
      <c r="P175" s="80">
        <f t="shared" si="131"/>
        <v>1346</v>
      </c>
      <c r="Q175" s="92">
        <f t="shared" si="131"/>
        <v>892</v>
      </c>
      <c r="R175" s="78">
        <f t="shared" si="130"/>
        <v>10934</v>
      </c>
    </row>
    <row r="176" spans="1:19" s="15" customFormat="1" ht="13.5" customHeight="1" thickBot="1" x14ac:dyDescent="0.2">
      <c r="A176" s="115"/>
      <c r="B176" s="100"/>
      <c r="C176" s="107" t="s">
        <v>26</v>
      </c>
      <c r="D176" s="69" t="s">
        <v>12</v>
      </c>
      <c r="E176" s="58"/>
      <c r="F176" s="60">
        <f t="shared" ref="F176:Q177" si="132">$J$171*$E176</f>
        <v>0</v>
      </c>
      <c r="G176" s="62">
        <f t="shared" si="132"/>
        <v>0</v>
      </c>
      <c r="H176" s="60">
        <f t="shared" si="132"/>
        <v>0</v>
      </c>
      <c r="I176" s="62">
        <f t="shared" si="132"/>
        <v>0</v>
      </c>
      <c r="J176" s="60">
        <f t="shared" si="132"/>
        <v>0</v>
      </c>
      <c r="K176" s="62">
        <f t="shared" si="132"/>
        <v>0</v>
      </c>
      <c r="L176" s="60">
        <f t="shared" si="132"/>
        <v>0</v>
      </c>
      <c r="M176" s="62">
        <f t="shared" si="132"/>
        <v>0</v>
      </c>
      <c r="N176" s="60">
        <f t="shared" si="132"/>
        <v>0</v>
      </c>
      <c r="O176" s="62">
        <f t="shared" si="132"/>
        <v>0</v>
      </c>
      <c r="P176" s="60">
        <f t="shared" si="132"/>
        <v>0</v>
      </c>
      <c r="Q176" s="62">
        <f t="shared" si="132"/>
        <v>0</v>
      </c>
      <c r="R176" s="59">
        <f t="shared" si="130"/>
        <v>0</v>
      </c>
    </row>
    <row r="177" spans="1:19" s="15" customFormat="1" ht="13.5" customHeight="1" thickBot="1" x14ac:dyDescent="0.2">
      <c r="A177" s="115"/>
      <c r="B177" s="100"/>
      <c r="C177" s="107"/>
      <c r="D177" s="70" t="s">
        <v>30</v>
      </c>
      <c r="E177" s="58"/>
      <c r="F177" s="60">
        <f t="shared" si="132"/>
        <v>0</v>
      </c>
      <c r="G177" s="62">
        <f t="shared" si="132"/>
        <v>0</v>
      </c>
      <c r="H177" s="60">
        <f t="shared" si="132"/>
        <v>0</v>
      </c>
      <c r="I177" s="62">
        <f t="shared" si="132"/>
        <v>0</v>
      </c>
      <c r="J177" s="60">
        <f t="shared" si="132"/>
        <v>0</v>
      </c>
      <c r="K177" s="62">
        <f t="shared" si="132"/>
        <v>0</v>
      </c>
      <c r="L177" s="60">
        <f t="shared" si="132"/>
        <v>0</v>
      </c>
      <c r="M177" s="62">
        <f t="shared" si="132"/>
        <v>0</v>
      </c>
      <c r="N177" s="60">
        <f t="shared" si="132"/>
        <v>0</v>
      </c>
      <c r="O177" s="62">
        <f t="shared" si="132"/>
        <v>0</v>
      </c>
      <c r="P177" s="60">
        <f t="shared" si="132"/>
        <v>0</v>
      </c>
      <c r="Q177" s="62">
        <f t="shared" si="132"/>
        <v>0</v>
      </c>
      <c r="R177" s="59">
        <f t="shared" si="130"/>
        <v>0</v>
      </c>
    </row>
    <row r="178" spans="1:19" s="15" customFormat="1" ht="13.5" customHeight="1" thickBot="1" x14ac:dyDescent="0.2">
      <c r="A178" s="115"/>
      <c r="B178" s="100"/>
      <c r="C178" s="107" t="s">
        <v>16</v>
      </c>
      <c r="D178" s="69" t="s">
        <v>13</v>
      </c>
      <c r="E178" s="58"/>
      <c r="F178" s="60">
        <f t="shared" ref="F178:I180" si="133">$E178*F172</f>
        <v>0</v>
      </c>
      <c r="G178" s="62">
        <f t="shared" si="133"/>
        <v>0</v>
      </c>
      <c r="H178" s="60">
        <f t="shared" si="133"/>
        <v>0</v>
      </c>
      <c r="I178" s="62">
        <f t="shared" si="133"/>
        <v>0</v>
      </c>
      <c r="J178" s="60">
        <f t="shared" ref="J178:Q178" si="134">$E178*J172</f>
        <v>0</v>
      </c>
      <c r="K178" s="62">
        <f t="shared" si="134"/>
        <v>0</v>
      </c>
      <c r="L178" s="60">
        <f t="shared" si="134"/>
        <v>0</v>
      </c>
      <c r="M178" s="62">
        <f t="shared" si="134"/>
        <v>0</v>
      </c>
      <c r="N178" s="60">
        <f t="shared" si="134"/>
        <v>0</v>
      </c>
      <c r="O178" s="62">
        <f t="shared" si="134"/>
        <v>0</v>
      </c>
      <c r="P178" s="60">
        <f t="shared" si="134"/>
        <v>0</v>
      </c>
      <c r="Q178" s="62">
        <f t="shared" si="134"/>
        <v>0</v>
      </c>
      <c r="R178" s="59">
        <f t="shared" si="130"/>
        <v>0</v>
      </c>
    </row>
    <row r="179" spans="1:19" s="15" customFormat="1" ht="13.5" customHeight="1" thickBot="1" x14ac:dyDescent="0.2">
      <c r="A179" s="115"/>
      <c r="B179" s="100"/>
      <c r="C179" s="107"/>
      <c r="D179" s="69" t="s">
        <v>14</v>
      </c>
      <c r="E179" s="58"/>
      <c r="F179" s="60">
        <f t="shared" si="133"/>
        <v>0</v>
      </c>
      <c r="G179" s="62">
        <f t="shared" si="133"/>
        <v>0</v>
      </c>
      <c r="H179" s="60">
        <f t="shared" si="133"/>
        <v>0</v>
      </c>
      <c r="I179" s="62">
        <f t="shared" si="133"/>
        <v>0</v>
      </c>
      <c r="J179" s="60">
        <f t="shared" ref="J179:Q179" si="135">$E179*J173</f>
        <v>0</v>
      </c>
      <c r="K179" s="62">
        <f t="shared" si="135"/>
        <v>0</v>
      </c>
      <c r="L179" s="60">
        <f t="shared" si="135"/>
        <v>0</v>
      </c>
      <c r="M179" s="62">
        <f t="shared" si="135"/>
        <v>0</v>
      </c>
      <c r="N179" s="60">
        <f t="shared" si="135"/>
        <v>0</v>
      </c>
      <c r="O179" s="62">
        <f t="shared" si="135"/>
        <v>0</v>
      </c>
      <c r="P179" s="60">
        <f t="shared" si="135"/>
        <v>0</v>
      </c>
      <c r="Q179" s="62">
        <f t="shared" si="135"/>
        <v>0</v>
      </c>
      <c r="R179" s="59">
        <f t="shared" si="130"/>
        <v>0</v>
      </c>
    </row>
    <row r="180" spans="1:19" s="15" customFormat="1" ht="13.5" customHeight="1" thickBot="1" x14ac:dyDescent="0.2">
      <c r="A180" s="115"/>
      <c r="B180" s="100"/>
      <c r="C180" s="107"/>
      <c r="D180" s="69" t="s">
        <v>15</v>
      </c>
      <c r="E180" s="58"/>
      <c r="F180" s="60">
        <f t="shared" si="133"/>
        <v>0</v>
      </c>
      <c r="G180" s="62">
        <f t="shared" si="133"/>
        <v>0</v>
      </c>
      <c r="H180" s="60">
        <f t="shared" si="133"/>
        <v>0</v>
      </c>
      <c r="I180" s="62">
        <f t="shared" si="133"/>
        <v>0</v>
      </c>
      <c r="J180" s="60">
        <f t="shared" ref="J180:Q180" si="136">$E180*J174</f>
        <v>0</v>
      </c>
      <c r="K180" s="62">
        <f t="shared" si="136"/>
        <v>0</v>
      </c>
      <c r="L180" s="60">
        <f t="shared" si="136"/>
        <v>0</v>
      </c>
      <c r="M180" s="62">
        <f t="shared" si="136"/>
        <v>0</v>
      </c>
      <c r="N180" s="60">
        <f t="shared" si="136"/>
        <v>0</v>
      </c>
      <c r="O180" s="62">
        <f t="shared" si="136"/>
        <v>0</v>
      </c>
      <c r="P180" s="60">
        <f t="shared" si="136"/>
        <v>0</v>
      </c>
      <c r="Q180" s="62">
        <f t="shared" si="136"/>
        <v>0</v>
      </c>
      <c r="R180" s="59">
        <f t="shared" si="130"/>
        <v>0</v>
      </c>
    </row>
    <row r="181" spans="1:19" s="15" customFormat="1" ht="19.5" customHeight="1" x14ac:dyDescent="0.15">
      <c r="A181" s="116"/>
      <c r="B181" s="101"/>
      <c r="C181" s="108" t="s">
        <v>27</v>
      </c>
      <c r="D181" s="109"/>
      <c r="E181" s="109"/>
      <c r="F181" s="71">
        <f>ROUNDDOWN(SUM(F176:F180),0)</f>
        <v>0</v>
      </c>
      <c r="G181" s="85">
        <f>ROUNDDOWN(SUM(G176:G180),0)</f>
        <v>0</v>
      </c>
      <c r="H181" s="71">
        <f>ROUNDDOWN(SUM(H176:H180),0)</f>
        <v>0</v>
      </c>
      <c r="I181" s="85">
        <f>ROUNDDOWN(SUM(I176:I180),0)</f>
        <v>0</v>
      </c>
      <c r="J181" s="71">
        <f>ROUNDDOWN(SUM(J176:J180),0)</f>
        <v>0</v>
      </c>
      <c r="K181" s="85">
        <f t="shared" ref="K181:Q181" si="137">ROUNDDOWN(SUM(K176:K180),0)</f>
        <v>0</v>
      </c>
      <c r="L181" s="71">
        <f t="shared" si="137"/>
        <v>0</v>
      </c>
      <c r="M181" s="85">
        <f t="shared" si="137"/>
        <v>0</v>
      </c>
      <c r="N181" s="71">
        <f t="shared" si="137"/>
        <v>0</v>
      </c>
      <c r="O181" s="85">
        <f t="shared" si="137"/>
        <v>0</v>
      </c>
      <c r="P181" s="71">
        <f t="shared" si="137"/>
        <v>0</v>
      </c>
      <c r="Q181" s="85">
        <f t="shared" si="137"/>
        <v>0</v>
      </c>
      <c r="R181" s="73">
        <f t="shared" si="130"/>
        <v>0</v>
      </c>
    </row>
    <row r="182" spans="1:19" s="15" customFormat="1" ht="13.5" customHeight="1" x14ac:dyDescent="0.15">
      <c r="A182" s="114" t="s">
        <v>47</v>
      </c>
      <c r="B182" s="99" t="s">
        <v>58</v>
      </c>
      <c r="C182" s="102" t="s">
        <v>7</v>
      </c>
      <c r="D182" s="103"/>
      <c r="E182" s="103"/>
      <c r="F182" s="74">
        <v>119</v>
      </c>
      <c r="G182" s="90">
        <f>$F182</f>
        <v>119</v>
      </c>
      <c r="H182" s="74">
        <f t="shared" ref="H182:Q182" si="138">$F182</f>
        <v>119</v>
      </c>
      <c r="I182" s="90">
        <f t="shared" si="138"/>
        <v>119</v>
      </c>
      <c r="J182" s="74">
        <f t="shared" si="138"/>
        <v>119</v>
      </c>
      <c r="K182" s="90">
        <f t="shared" si="138"/>
        <v>119</v>
      </c>
      <c r="L182" s="74">
        <f t="shared" si="138"/>
        <v>119</v>
      </c>
      <c r="M182" s="90">
        <f t="shared" si="138"/>
        <v>119</v>
      </c>
      <c r="N182" s="74">
        <f t="shared" si="138"/>
        <v>119</v>
      </c>
      <c r="O182" s="90">
        <f t="shared" si="138"/>
        <v>119</v>
      </c>
      <c r="P182" s="74">
        <f t="shared" si="138"/>
        <v>119</v>
      </c>
      <c r="Q182" s="90">
        <f t="shared" si="138"/>
        <v>119</v>
      </c>
      <c r="R182" s="75" t="s">
        <v>8</v>
      </c>
    </row>
    <row r="183" spans="1:19" s="15" customFormat="1" ht="13.5" customHeight="1" x14ac:dyDescent="0.15">
      <c r="A183" s="115"/>
      <c r="B183" s="100"/>
      <c r="C183" s="104" t="s">
        <v>4</v>
      </c>
      <c r="D183" s="107" t="s">
        <v>79</v>
      </c>
      <c r="E183" s="108"/>
      <c r="F183" s="76"/>
      <c r="G183" s="91"/>
      <c r="H183" s="76"/>
      <c r="I183" s="91"/>
      <c r="J183" s="76"/>
      <c r="K183" s="91"/>
      <c r="L183" s="76"/>
      <c r="M183" s="91">
        <v>2952</v>
      </c>
      <c r="N183" s="76">
        <v>2948</v>
      </c>
      <c r="O183" s="91">
        <v>2162</v>
      </c>
      <c r="P183" s="76"/>
      <c r="Q183" s="91"/>
      <c r="R183" s="78">
        <f t="shared" ref="R183:R192" si="139">SUM(F183:Q183)</f>
        <v>8062</v>
      </c>
    </row>
    <row r="184" spans="1:19" s="15" customFormat="1" ht="13.5" customHeight="1" x14ac:dyDescent="0.15">
      <c r="A184" s="115"/>
      <c r="B184" s="100"/>
      <c r="C184" s="105"/>
      <c r="D184" s="107" t="s">
        <v>80</v>
      </c>
      <c r="E184" s="108"/>
      <c r="F184" s="76">
        <v>2069</v>
      </c>
      <c r="G184" s="91">
        <v>2077</v>
      </c>
      <c r="H184" s="76">
        <v>1868</v>
      </c>
      <c r="I184" s="91">
        <v>1964</v>
      </c>
      <c r="J184" s="76">
        <v>1893</v>
      </c>
      <c r="K184" s="91">
        <v>2280</v>
      </c>
      <c r="L184" s="76">
        <v>2059</v>
      </c>
      <c r="M184" s="91"/>
      <c r="N184" s="76"/>
      <c r="O184" s="91"/>
      <c r="P184" s="76">
        <v>2807</v>
      </c>
      <c r="Q184" s="91">
        <v>1986</v>
      </c>
      <c r="R184" s="78">
        <f t="shared" si="139"/>
        <v>19003</v>
      </c>
    </row>
    <row r="185" spans="1:19" s="15" customFormat="1" ht="13.5" customHeight="1" x14ac:dyDescent="0.15">
      <c r="A185" s="115"/>
      <c r="B185" s="100"/>
      <c r="C185" s="105"/>
      <c r="D185" s="107"/>
      <c r="E185" s="108"/>
      <c r="F185" s="76"/>
      <c r="G185" s="91"/>
      <c r="H185" s="76"/>
      <c r="I185" s="91"/>
      <c r="J185" s="76"/>
      <c r="K185" s="91"/>
      <c r="L185" s="76"/>
      <c r="M185" s="91"/>
      <c r="N185" s="76"/>
      <c r="O185" s="91"/>
      <c r="P185" s="76"/>
      <c r="Q185" s="91"/>
      <c r="R185" s="78">
        <f t="shared" si="139"/>
        <v>0</v>
      </c>
    </row>
    <row r="186" spans="1:19" s="15" customFormat="1" ht="13.5" customHeight="1" thickBot="1" x14ac:dyDescent="0.2">
      <c r="A186" s="115"/>
      <c r="B186" s="100"/>
      <c r="C186" s="106"/>
      <c r="D186" s="107" t="s">
        <v>0</v>
      </c>
      <c r="E186" s="108"/>
      <c r="F186" s="80">
        <f>SUM(F183:F185)</f>
        <v>2069</v>
      </c>
      <c r="G186" s="92">
        <f>SUM(G183:G185)</f>
        <v>2077</v>
      </c>
      <c r="H186" s="80">
        <f>SUM(H183:H185)</f>
        <v>1868</v>
      </c>
      <c r="I186" s="92">
        <f>SUM(I183:I185)</f>
        <v>1964</v>
      </c>
      <c r="J186" s="80">
        <f t="shared" ref="J186:Q186" si="140">SUM(J183:J185)</f>
        <v>1893</v>
      </c>
      <c r="K186" s="92">
        <f t="shared" si="140"/>
        <v>2280</v>
      </c>
      <c r="L186" s="80">
        <f t="shared" si="140"/>
        <v>2059</v>
      </c>
      <c r="M186" s="92">
        <f t="shared" si="140"/>
        <v>2952</v>
      </c>
      <c r="N186" s="80">
        <f t="shared" si="140"/>
        <v>2948</v>
      </c>
      <c r="O186" s="92">
        <f t="shared" si="140"/>
        <v>2162</v>
      </c>
      <c r="P186" s="80">
        <f t="shared" si="140"/>
        <v>2807</v>
      </c>
      <c r="Q186" s="92">
        <f t="shared" si="140"/>
        <v>1986</v>
      </c>
      <c r="R186" s="78">
        <f t="shared" si="139"/>
        <v>27065</v>
      </c>
    </row>
    <row r="187" spans="1:19" s="15" customFormat="1" ht="13.5" customHeight="1" thickBot="1" x14ac:dyDescent="0.2">
      <c r="A187" s="115"/>
      <c r="B187" s="100"/>
      <c r="C187" s="107" t="s">
        <v>26</v>
      </c>
      <c r="D187" s="69" t="s">
        <v>12</v>
      </c>
      <c r="E187" s="58"/>
      <c r="F187" s="60">
        <f t="shared" ref="F187:Q188" si="141">$J$182*$E187</f>
        <v>0</v>
      </c>
      <c r="G187" s="62">
        <f t="shared" si="141"/>
        <v>0</v>
      </c>
      <c r="H187" s="60">
        <f t="shared" si="141"/>
        <v>0</v>
      </c>
      <c r="I187" s="62">
        <f t="shared" si="141"/>
        <v>0</v>
      </c>
      <c r="J187" s="60">
        <f t="shared" si="141"/>
        <v>0</v>
      </c>
      <c r="K187" s="62">
        <f t="shared" si="141"/>
        <v>0</v>
      </c>
      <c r="L187" s="60">
        <f t="shared" si="141"/>
        <v>0</v>
      </c>
      <c r="M187" s="62">
        <f t="shared" si="141"/>
        <v>0</v>
      </c>
      <c r="N187" s="60">
        <f t="shared" si="141"/>
        <v>0</v>
      </c>
      <c r="O187" s="62">
        <f t="shared" si="141"/>
        <v>0</v>
      </c>
      <c r="P187" s="60">
        <f t="shared" si="141"/>
        <v>0</v>
      </c>
      <c r="Q187" s="62">
        <f t="shared" si="141"/>
        <v>0</v>
      </c>
      <c r="R187" s="59">
        <f t="shared" si="139"/>
        <v>0</v>
      </c>
    </row>
    <row r="188" spans="1:19" s="15" customFormat="1" ht="13.5" customHeight="1" thickBot="1" x14ac:dyDescent="0.2">
      <c r="A188" s="115"/>
      <c r="B188" s="100"/>
      <c r="C188" s="107"/>
      <c r="D188" s="70" t="s">
        <v>30</v>
      </c>
      <c r="E188" s="58"/>
      <c r="F188" s="60">
        <f t="shared" si="141"/>
        <v>0</v>
      </c>
      <c r="G188" s="62">
        <f t="shared" si="141"/>
        <v>0</v>
      </c>
      <c r="H188" s="60">
        <f t="shared" si="141"/>
        <v>0</v>
      </c>
      <c r="I188" s="62">
        <f t="shared" si="141"/>
        <v>0</v>
      </c>
      <c r="J188" s="60">
        <f t="shared" si="141"/>
        <v>0</v>
      </c>
      <c r="K188" s="62">
        <f t="shared" si="141"/>
        <v>0</v>
      </c>
      <c r="L188" s="60">
        <f t="shared" si="141"/>
        <v>0</v>
      </c>
      <c r="M188" s="62">
        <f t="shared" si="141"/>
        <v>0</v>
      </c>
      <c r="N188" s="60">
        <f t="shared" si="141"/>
        <v>0</v>
      </c>
      <c r="O188" s="62">
        <f t="shared" si="141"/>
        <v>0</v>
      </c>
      <c r="P188" s="60">
        <f t="shared" si="141"/>
        <v>0</v>
      </c>
      <c r="Q188" s="62">
        <f t="shared" si="141"/>
        <v>0</v>
      </c>
      <c r="R188" s="59">
        <f t="shared" si="139"/>
        <v>0</v>
      </c>
    </row>
    <row r="189" spans="1:19" s="15" customFormat="1" ht="13.5" customHeight="1" thickBot="1" x14ac:dyDescent="0.2">
      <c r="A189" s="115"/>
      <c r="B189" s="100"/>
      <c r="C189" s="107" t="s">
        <v>16</v>
      </c>
      <c r="D189" s="70" t="s">
        <v>68</v>
      </c>
      <c r="E189" s="58"/>
      <c r="F189" s="64">
        <v>0</v>
      </c>
      <c r="G189" s="63">
        <v>0</v>
      </c>
      <c r="H189" s="64">
        <v>0</v>
      </c>
      <c r="I189" s="63">
        <v>0</v>
      </c>
      <c r="J189" s="64">
        <v>0</v>
      </c>
      <c r="K189" s="63">
        <v>0</v>
      </c>
      <c r="L189" s="64">
        <v>0</v>
      </c>
      <c r="M189" s="62">
        <f>$E189*M186</f>
        <v>0</v>
      </c>
      <c r="N189" s="60">
        <f>$E189*N186</f>
        <v>0</v>
      </c>
      <c r="O189" s="62">
        <f>$E189*O186</f>
        <v>0</v>
      </c>
      <c r="P189" s="64">
        <v>0</v>
      </c>
      <c r="Q189" s="63">
        <v>0</v>
      </c>
      <c r="R189" s="59">
        <f t="shared" si="139"/>
        <v>0</v>
      </c>
    </row>
    <row r="190" spans="1:19" s="15" customFormat="1" ht="13.5" customHeight="1" thickBot="1" x14ac:dyDescent="0.2">
      <c r="A190" s="115"/>
      <c r="B190" s="100"/>
      <c r="C190" s="107"/>
      <c r="D190" s="70" t="s">
        <v>69</v>
      </c>
      <c r="E190" s="58"/>
      <c r="F190" s="60">
        <f t="shared" ref="F190:L190" si="142">$E190*F186</f>
        <v>0</v>
      </c>
      <c r="G190" s="62">
        <f t="shared" si="142"/>
        <v>0</v>
      </c>
      <c r="H190" s="60">
        <f t="shared" si="142"/>
        <v>0</v>
      </c>
      <c r="I190" s="62">
        <f t="shared" si="142"/>
        <v>0</v>
      </c>
      <c r="J190" s="60">
        <f t="shared" si="142"/>
        <v>0</v>
      </c>
      <c r="K190" s="62">
        <f t="shared" si="142"/>
        <v>0</v>
      </c>
      <c r="L190" s="60">
        <f t="shared" si="142"/>
        <v>0</v>
      </c>
      <c r="M190" s="63">
        <v>0</v>
      </c>
      <c r="N190" s="64">
        <v>0</v>
      </c>
      <c r="O190" s="63">
        <v>0</v>
      </c>
      <c r="P190" s="60">
        <f t="shared" ref="P190:Q190" si="143">$E190*P186</f>
        <v>0</v>
      </c>
      <c r="Q190" s="62">
        <f t="shared" si="143"/>
        <v>0</v>
      </c>
      <c r="R190" s="59">
        <f t="shared" si="139"/>
        <v>0</v>
      </c>
    </row>
    <row r="191" spans="1:19" s="15" customFormat="1" ht="13.5" customHeight="1" thickBot="1" x14ac:dyDescent="0.2">
      <c r="A191" s="115"/>
      <c r="B191" s="100"/>
      <c r="C191" s="107"/>
      <c r="D191" s="69"/>
      <c r="E191" s="58"/>
      <c r="F191" s="60"/>
      <c r="G191" s="62"/>
      <c r="H191" s="60"/>
      <c r="I191" s="62"/>
      <c r="J191" s="60"/>
      <c r="K191" s="62"/>
      <c r="L191" s="60"/>
      <c r="M191" s="62"/>
      <c r="N191" s="60"/>
      <c r="O191" s="62"/>
      <c r="P191" s="60"/>
      <c r="Q191" s="62"/>
      <c r="R191" s="59">
        <f t="shared" si="139"/>
        <v>0</v>
      </c>
      <c r="S191" s="53"/>
    </row>
    <row r="192" spans="1:19" s="39" customFormat="1" ht="19.5" customHeight="1" x14ac:dyDescent="0.15">
      <c r="A192" s="116"/>
      <c r="B192" s="101"/>
      <c r="C192" s="108" t="s">
        <v>27</v>
      </c>
      <c r="D192" s="109"/>
      <c r="E192" s="109"/>
      <c r="F192" s="71">
        <f>ROUNDDOWN(SUM(F187:F191),0)</f>
        <v>0</v>
      </c>
      <c r="G192" s="85">
        <f>ROUNDDOWN(SUM(G187:G191),0)</f>
        <v>0</v>
      </c>
      <c r="H192" s="71">
        <f>ROUNDDOWN(SUM(H187:H191),0)</f>
        <v>0</v>
      </c>
      <c r="I192" s="85">
        <f>ROUNDDOWN(SUM(I187:I191),0)</f>
        <v>0</v>
      </c>
      <c r="J192" s="71">
        <f>ROUNDDOWN(SUM(J187:J191),0)</f>
        <v>0</v>
      </c>
      <c r="K192" s="85">
        <f t="shared" ref="K192:Q192" si="144">ROUNDDOWN(SUM(K187:K191),0)</f>
        <v>0</v>
      </c>
      <c r="L192" s="71">
        <f t="shared" si="144"/>
        <v>0</v>
      </c>
      <c r="M192" s="85">
        <f t="shared" si="144"/>
        <v>0</v>
      </c>
      <c r="N192" s="71">
        <f t="shared" si="144"/>
        <v>0</v>
      </c>
      <c r="O192" s="85">
        <f t="shared" si="144"/>
        <v>0</v>
      </c>
      <c r="P192" s="71">
        <f t="shared" si="144"/>
        <v>0</v>
      </c>
      <c r="Q192" s="85">
        <f t="shared" si="144"/>
        <v>0</v>
      </c>
      <c r="R192" s="73">
        <f t="shared" si="139"/>
        <v>0</v>
      </c>
      <c r="S192" s="53"/>
    </row>
    <row r="193" spans="1:18" s="15" customFormat="1" ht="13.5" customHeight="1" x14ac:dyDescent="0.15">
      <c r="A193" s="96" t="s">
        <v>82</v>
      </c>
      <c r="B193" s="99" t="s">
        <v>74</v>
      </c>
      <c r="C193" s="102" t="s">
        <v>7</v>
      </c>
      <c r="D193" s="103"/>
      <c r="E193" s="103"/>
      <c r="F193" s="74">
        <v>16</v>
      </c>
      <c r="G193" s="90">
        <f>$F193</f>
        <v>16</v>
      </c>
      <c r="H193" s="74">
        <f t="shared" ref="H193:Q193" si="145">$F193</f>
        <v>16</v>
      </c>
      <c r="I193" s="90">
        <f t="shared" si="145"/>
        <v>16</v>
      </c>
      <c r="J193" s="74">
        <f t="shared" si="145"/>
        <v>16</v>
      </c>
      <c r="K193" s="90">
        <f t="shared" si="145"/>
        <v>16</v>
      </c>
      <c r="L193" s="74">
        <f t="shared" si="145"/>
        <v>16</v>
      </c>
      <c r="M193" s="90">
        <f t="shared" si="145"/>
        <v>16</v>
      </c>
      <c r="N193" s="74">
        <f t="shared" si="145"/>
        <v>16</v>
      </c>
      <c r="O193" s="90">
        <f t="shared" si="145"/>
        <v>16</v>
      </c>
      <c r="P193" s="74">
        <f t="shared" si="145"/>
        <v>16</v>
      </c>
      <c r="Q193" s="90">
        <f t="shared" si="145"/>
        <v>16</v>
      </c>
      <c r="R193" s="75" t="s">
        <v>8</v>
      </c>
    </row>
    <row r="194" spans="1:18" s="15" customFormat="1" ht="13.5" customHeight="1" x14ac:dyDescent="0.15">
      <c r="A194" s="97"/>
      <c r="B194" s="100"/>
      <c r="C194" s="104" t="s">
        <v>4</v>
      </c>
      <c r="D194" s="107" t="s">
        <v>1</v>
      </c>
      <c r="E194" s="108"/>
      <c r="F194" s="76">
        <v>104</v>
      </c>
      <c r="G194" s="91">
        <v>110</v>
      </c>
      <c r="H194" s="76">
        <v>106</v>
      </c>
      <c r="I194" s="91">
        <v>143</v>
      </c>
      <c r="J194" s="76">
        <v>120</v>
      </c>
      <c r="K194" s="91">
        <v>122</v>
      </c>
      <c r="L194" s="76">
        <v>156</v>
      </c>
      <c r="M194" s="91">
        <v>69</v>
      </c>
      <c r="N194" s="76">
        <v>72</v>
      </c>
      <c r="O194" s="91">
        <v>224</v>
      </c>
      <c r="P194" s="76">
        <v>154</v>
      </c>
      <c r="Q194" s="91">
        <v>109</v>
      </c>
      <c r="R194" s="78">
        <f t="shared" ref="R194:R203" si="146">SUM(F194:Q194)</f>
        <v>1489</v>
      </c>
    </row>
    <row r="195" spans="1:18" s="15" customFormat="1" ht="13.5" customHeight="1" x14ac:dyDescent="0.15">
      <c r="A195" s="97"/>
      <c r="B195" s="100"/>
      <c r="C195" s="105"/>
      <c r="D195" s="107" t="s">
        <v>2</v>
      </c>
      <c r="E195" s="108"/>
      <c r="F195" s="76">
        <v>144</v>
      </c>
      <c r="G195" s="91">
        <v>141</v>
      </c>
      <c r="H195" s="76">
        <v>116</v>
      </c>
      <c r="I195" s="91">
        <v>147</v>
      </c>
      <c r="J195" s="76">
        <v>165</v>
      </c>
      <c r="K195" s="91">
        <v>206</v>
      </c>
      <c r="L195" s="76">
        <v>146</v>
      </c>
      <c r="M195" s="91">
        <v>145</v>
      </c>
      <c r="N195" s="76">
        <v>140</v>
      </c>
      <c r="O195" s="91">
        <v>502</v>
      </c>
      <c r="P195" s="76">
        <v>265</v>
      </c>
      <c r="Q195" s="91">
        <v>134</v>
      </c>
      <c r="R195" s="78">
        <f t="shared" si="146"/>
        <v>2251</v>
      </c>
    </row>
    <row r="196" spans="1:18" s="15" customFormat="1" ht="13.5" customHeight="1" x14ac:dyDescent="0.15">
      <c r="A196" s="97"/>
      <c r="B196" s="100"/>
      <c r="C196" s="105"/>
      <c r="D196" s="107" t="s">
        <v>3</v>
      </c>
      <c r="E196" s="108"/>
      <c r="F196" s="76">
        <v>0</v>
      </c>
      <c r="G196" s="91">
        <v>0</v>
      </c>
      <c r="H196" s="76">
        <v>0</v>
      </c>
      <c r="I196" s="91">
        <v>0</v>
      </c>
      <c r="J196" s="76">
        <v>0</v>
      </c>
      <c r="K196" s="91">
        <v>0</v>
      </c>
      <c r="L196" s="76">
        <v>0</v>
      </c>
      <c r="M196" s="91">
        <v>69</v>
      </c>
      <c r="N196" s="76">
        <v>68</v>
      </c>
      <c r="O196" s="91">
        <v>227</v>
      </c>
      <c r="P196" s="76">
        <v>0</v>
      </c>
      <c r="Q196" s="91">
        <v>0</v>
      </c>
      <c r="R196" s="78">
        <f t="shared" si="146"/>
        <v>364</v>
      </c>
    </row>
    <row r="197" spans="1:18" s="15" customFormat="1" ht="13.5" customHeight="1" thickBot="1" x14ac:dyDescent="0.2">
      <c r="A197" s="97"/>
      <c r="B197" s="100"/>
      <c r="C197" s="106"/>
      <c r="D197" s="107" t="s">
        <v>0</v>
      </c>
      <c r="E197" s="108"/>
      <c r="F197" s="80">
        <f>SUM(F194:F196)</f>
        <v>248</v>
      </c>
      <c r="G197" s="92">
        <f>SUM(G194:G196)</f>
        <v>251</v>
      </c>
      <c r="H197" s="80">
        <f>SUM(H194:H196)</f>
        <v>222</v>
      </c>
      <c r="I197" s="92">
        <f>SUM(I194:I196)</f>
        <v>290</v>
      </c>
      <c r="J197" s="80">
        <f t="shared" ref="J197:Q197" si="147">SUM(J194:J196)</f>
        <v>285</v>
      </c>
      <c r="K197" s="92">
        <f t="shared" si="147"/>
        <v>328</v>
      </c>
      <c r="L197" s="80">
        <f t="shared" si="147"/>
        <v>302</v>
      </c>
      <c r="M197" s="92">
        <f t="shared" si="147"/>
        <v>283</v>
      </c>
      <c r="N197" s="80">
        <f t="shared" si="147"/>
        <v>280</v>
      </c>
      <c r="O197" s="92">
        <f t="shared" si="147"/>
        <v>953</v>
      </c>
      <c r="P197" s="80">
        <f t="shared" si="147"/>
        <v>419</v>
      </c>
      <c r="Q197" s="92">
        <f t="shared" si="147"/>
        <v>243</v>
      </c>
      <c r="R197" s="78">
        <f t="shared" si="146"/>
        <v>4104</v>
      </c>
    </row>
    <row r="198" spans="1:18" s="15" customFormat="1" ht="13.5" customHeight="1" thickBot="1" x14ac:dyDescent="0.2">
      <c r="A198" s="97"/>
      <c r="B198" s="100"/>
      <c r="C198" s="107" t="s">
        <v>26</v>
      </c>
      <c r="D198" s="69" t="s">
        <v>12</v>
      </c>
      <c r="E198" s="58"/>
      <c r="F198" s="60">
        <f t="shared" ref="F198:Q199" si="148">$J$193*$E198</f>
        <v>0</v>
      </c>
      <c r="G198" s="62">
        <f t="shared" si="148"/>
        <v>0</v>
      </c>
      <c r="H198" s="60">
        <f t="shared" si="148"/>
        <v>0</v>
      </c>
      <c r="I198" s="62">
        <f t="shared" si="148"/>
        <v>0</v>
      </c>
      <c r="J198" s="60">
        <f t="shared" si="148"/>
        <v>0</v>
      </c>
      <c r="K198" s="62">
        <f t="shared" si="148"/>
        <v>0</v>
      </c>
      <c r="L198" s="60">
        <f t="shared" si="148"/>
        <v>0</v>
      </c>
      <c r="M198" s="62">
        <f t="shared" si="148"/>
        <v>0</v>
      </c>
      <c r="N198" s="60">
        <f t="shared" si="148"/>
        <v>0</v>
      </c>
      <c r="O198" s="62">
        <f t="shared" si="148"/>
        <v>0</v>
      </c>
      <c r="P198" s="60">
        <f t="shared" si="148"/>
        <v>0</v>
      </c>
      <c r="Q198" s="62">
        <f t="shared" si="148"/>
        <v>0</v>
      </c>
      <c r="R198" s="59">
        <f t="shared" si="146"/>
        <v>0</v>
      </c>
    </row>
    <row r="199" spans="1:18" s="15" customFormat="1" ht="13.5" customHeight="1" thickBot="1" x14ac:dyDescent="0.2">
      <c r="A199" s="97"/>
      <c r="B199" s="100"/>
      <c r="C199" s="107"/>
      <c r="D199" s="70" t="s">
        <v>30</v>
      </c>
      <c r="E199" s="58"/>
      <c r="F199" s="60">
        <f t="shared" si="148"/>
        <v>0</v>
      </c>
      <c r="G199" s="62">
        <f t="shared" si="148"/>
        <v>0</v>
      </c>
      <c r="H199" s="60">
        <f t="shared" si="148"/>
        <v>0</v>
      </c>
      <c r="I199" s="62">
        <f t="shared" si="148"/>
        <v>0</v>
      </c>
      <c r="J199" s="60">
        <f t="shared" si="148"/>
        <v>0</v>
      </c>
      <c r="K199" s="62">
        <f t="shared" si="148"/>
        <v>0</v>
      </c>
      <c r="L199" s="60">
        <f t="shared" si="148"/>
        <v>0</v>
      </c>
      <c r="M199" s="62">
        <f t="shared" si="148"/>
        <v>0</v>
      </c>
      <c r="N199" s="60">
        <f t="shared" si="148"/>
        <v>0</v>
      </c>
      <c r="O199" s="62">
        <f t="shared" si="148"/>
        <v>0</v>
      </c>
      <c r="P199" s="60">
        <f t="shared" si="148"/>
        <v>0</v>
      </c>
      <c r="Q199" s="62">
        <f t="shared" si="148"/>
        <v>0</v>
      </c>
      <c r="R199" s="59">
        <f t="shared" si="146"/>
        <v>0</v>
      </c>
    </row>
    <row r="200" spans="1:18" s="15" customFormat="1" ht="13.5" customHeight="1" thickBot="1" x14ac:dyDescent="0.2">
      <c r="A200" s="97"/>
      <c r="B200" s="100"/>
      <c r="C200" s="107" t="s">
        <v>16</v>
      </c>
      <c r="D200" s="69" t="s">
        <v>13</v>
      </c>
      <c r="E200" s="58"/>
      <c r="F200" s="60">
        <f t="shared" ref="F200:I202" si="149">$E200*F194</f>
        <v>0</v>
      </c>
      <c r="G200" s="62">
        <f t="shared" si="149"/>
        <v>0</v>
      </c>
      <c r="H200" s="60">
        <f t="shared" si="149"/>
        <v>0</v>
      </c>
      <c r="I200" s="62">
        <f t="shared" si="149"/>
        <v>0</v>
      </c>
      <c r="J200" s="60">
        <f t="shared" ref="J200:Q200" si="150">$E200*J194</f>
        <v>0</v>
      </c>
      <c r="K200" s="62">
        <f t="shared" si="150"/>
        <v>0</v>
      </c>
      <c r="L200" s="60">
        <f t="shared" si="150"/>
        <v>0</v>
      </c>
      <c r="M200" s="62">
        <f t="shared" si="150"/>
        <v>0</v>
      </c>
      <c r="N200" s="60">
        <f t="shared" si="150"/>
        <v>0</v>
      </c>
      <c r="O200" s="62">
        <f t="shared" si="150"/>
        <v>0</v>
      </c>
      <c r="P200" s="60">
        <f t="shared" si="150"/>
        <v>0</v>
      </c>
      <c r="Q200" s="62">
        <f t="shared" si="150"/>
        <v>0</v>
      </c>
      <c r="R200" s="59">
        <f t="shared" si="146"/>
        <v>0</v>
      </c>
    </row>
    <row r="201" spans="1:18" s="15" customFormat="1" ht="13.5" customHeight="1" thickBot="1" x14ac:dyDescent="0.2">
      <c r="A201" s="97"/>
      <c r="B201" s="100"/>
      <c r="C201" s="107"/>
      <c r="D201" s="69" t="s">
        <v>14</v>
      </c>
      <c r="E201" s="58"/>
      <c r="F201" s="60">
        <f t="shared" si="149"/>
        <v>0</v>
      </c>
      <c r="G201" s="62">
        <f t="shared" si="149"/>
        <v>0</v>
      </c>
      <c r="H201" s="60">
        <f t="shared" si="149"/>
        <v>0</v>
      </c>
      <c r="I201" s="62">
        <f t="shared" si="149"/>
        <v>0</v>
      </c>
      <c r="J201" s="60">
        <f t="shared" ref="J201:Q201" si="151">$E201*J195</f>
        <v>0</v>
      </c>
      <c r="K201" s="62">
        <f t="shared" si="151"/>
        <v>0</v>
      </c>
      <c r="L201" s="60">
        <f t="shared" si="151"/>
        <v>0</v>
      </c>
      <c r="M201" s="62">
        <f t="shared" si="151"/>
        <v>0</v>
      </c>
      <c r="N201" s="60">
        <f t="shared" si="151"/>
        <v>0</v>
      </c>
      <c r="O201" s="62">
        <f t="shared" si="151"/>
        <v>0</v>
      </c>
      <c r="P201" s="60">
        <f t="shared" si="151"/>
        <v>0</v>
      </c>
      <c r="Q201" s="62">
        <f t="shared" si="151"/>
        <v>0</v>
      </c>
      <c r="R201" s="59">
        <f t="shared" si="146"/>
        <v>0</v>
      </c>
    </row>
    <row r="202" spans="1:18" s="15" customFormat="1" ht="13.5" customHeight="1" thickBot="1" x14ac:dyDescent="0.2">
      <c r="A202" s="97"/>
      <c r="B202" s="100"/>
      <c r="C202" s="107"/>
      <c r="D202" s="69" t="s">
        <v>15</v>
      </c>
      <c r="E202" s="58"/>
      <c r="F202" s="60">
        <f t="shared" si="149"/>
        <v>0</v>
      </c>
      <c r="G202" s="62">
        <f t="shared" si="149"/>
        <v>0</v>
      </c>
      <c r="H202" s="60">
        <f t="shared" si="149"/>
        <v>0</v>
      </c>
      <c r="I202" s="62">
        <f t="shared" si="149"/>
        <v>0</v>
      </c>
      <c r="J202" s="60">
        <f t="shared" ref="J202:Q202" si="152">$E202*J196</f>
        <v>0</v>
      </c>
      <c r="K202" s="62">
        <f t="shared" si="152"/>
        <v>0</v>
      </c>
      <c r="L202" s="60">
        <f t="shared" si="152"/>
        <v>0</v>
      </c>
      <c r="M202" s="62">
        <f t="shared" si="152"/>
        <v>0</v>
      </c>
      <c r="N202" s="60">
        <f t="shared" si="152"/>
        <v>0</v>
      </c>
      <c r="O202" s="62">
        <f t="shared" si="152"/>
        <v>0</v>
      </c>
      <c r="P202" s="60">
        <f t="shared" si="152"/>
        <v>0</v>
      </c>
      <c r="Q202" s="62">
        <f t="shared" si="152"/>
        <v>0</v>
      </c>
      <c r="R202" s="59">
        <f t="shared" si="146"/>
        <v>0</v>
      </c>
    </row>
    <row r="203" spans="1:18" s="15" customFormat="1" ht="19.5" customHeight="1" x14ac:dyDescent="0.15">
      <c r="A203" s="98"/>
      <c r="B203" s="101"/>
      <c r="C203" s="108" t="s">
        <v>27</v>
      </c>
      <c r="D203" s="109"/>
      <c r="E203" s="109"/>
      <c r="F203" s="71">
        <f>ROUNDDOWN(SUM(F198:F202),0)</f>
        <v>0</v>
      </c>
      <c r="G203" s="85">
        <f>ROUNDDOWN(SUM(G198:G202),0)</f>
        <v>0</v>
      </c>
      <c r="H203" s="71">
        <f>ROUNDDOWN(SUM(H198:H202),0)</f>
        <v>0</v>
      </c>
      <c r="I203" s="85">
        <f>ROUNDDOWN(SUM(I198:I202),0)</f>
        <v>0</v>
      </c>
      <c r="J203" s="71">
        <f>ROUNDDOWN(SUM(J198:J202),0)</f>
        <v>0</v>
      </c>
      <c r="K203" s="85">
        <f t="shared" ref="K203:Q203" si="153">ROUNDDOWN(SUM(K198:K202),0)</f>
        <v>0</v>
      </c>
      <c r="L203" s="71">
        <f t="shared" si="153"/>
        <v>0</v>
      </c>
      <c r="M203" s="85">
        <f t="shared" si="153"/>
        <v>0</v>
      </c>
      <c r="N203" s="71">
        <f t="shared" si="153"/>
        <v>0</v>
      </c>
      <c r="O203" s="85">
        <f t="shared" si="153"/>
        <v>0</v>
      </c>
      <c r="P203" s="71">
        <f t="shared" si="153"/>
        <v>0</v>
      </c>
      <c r="Q203" s="85">
        <f t="shared" si="153"/>
        <v>0</v>
      </c>
      <c r="R203" s="73">
        <f t="shared" si="146"/>
        <v>0</v>
      </c>
    </row>
    <row r="204" spans="1:18" s="15" customFormat="1" ht="13.5" customHeight="1" x14ac:dyDescent="0.15">
      <c r="A204" s="96" t="s">
        <v>48</v>
      </c>
      <c r="B204" s="99" t="s">
        <v>59</v>
      </c>
      <c r="C204" s="102" t="s">
        <v>7</v>
      </c>
      <c r="D204" s="103"/>
      <c r="E204" s="103"/>
      <c r="F204" s="74">
        <v>138</v>
      </c>
      <c r="G204" s="90">
        <f>$F204</f>
        <v>138</v>
      </c>
      <c r="H204" s="74">
        <f t="shared" ref="H204:Q204" si="154">$F204</f>
        <v>138</v>
      </c>
      <c r="I204" s="90">
        <f t="shared" si="154"/>
        <v>138</v>
      </c>
      <c r="J204" s="74">
        <f t="shared" si="154"/>
        <v>138</v>
      </c>
      <c r="K204" s="90">
        <f t="shared" si="154"/>
        <v>138</v>
      </c>
      <c r="L204" s="74">
        <f t="shared" si="154"/>
        <v>138</v>
      </c>
      <c r="M204" s="90">
        <f t="shared" si="154"/>
        <v>138</v>
      </c>
      <c r="N204" s="74">
        <f t="shared" si="154"/>
        <v>138</v>
      </c>
      <c r="O204" s="90">
        <f t="shared" si="154"/>
        <v>138</v>
      </c>
      <c r="P204" s="74">
        <f t="shared" si="154"/>
        <v>138</v>
      </c>
      <c r="Q204" s="90">
        <f t="shared" si="154"/>
        <v>138</v>
      </c>
      <c r="R204" s="75" t="s">
        <v>8</v>
      </c>
    </row>
    <row r="205" spans="1:18" s="15" customFormat="1" ht="13.5" customHeight="1" x14ac:dyDescent="0.15">
      <c r="A205" s="97"/>
      <c r="B205" s="100"/>
      <c r="C205" s="104" t="s">
        <v>4</v>
      </c>
      <c r="D205" s="107" t="s">
        <v>1</v>
      </c>
      <c r="E205" s="108"/>
      <c r="F205" s="76">
        <v>1305</v>
      </c>
      <c r="G205" s="91">
        <v>1447</v>
      </c>
      <c r="H205" s="76">
        <v>1350</v>
      </c>
      <c r="I205" s="91">
        <v>1962</v>
      </c>
      <c r="J205" s="76">
        <v>2149</v>
      </c>
      <c r="K205" s="91">
        <v>2343</v>
      </c>
      <c r="L205" s="76">
        <v>2780</v>
      </c>
      <c r="M205" s="91">
        <v>1116</v>
      </c>
      <c r="N205" s="76">
        <v>1198</v>
      </c>
      <c r="O205" s="91">
        <v>689</v>
      </c>
      <c r="P205" s="76">
        <v>3047</v>
      </c>
      <c r="Q205" s="91">
        <v>1510</v>
      </c>
      <c r="R205" s="78">
        <f t="shared" ref="R205:R214" si="155">SUM(F205:Q205)</f>
        <v>20896</v>
      </c>
    </row>
    <row r="206" spans="1:18" s="15" customFormat="1" ht="13.5" customHeight="1" x14ac:dyDescent="0.15">
      <c r="A206" s="97"/>
      <c r="B206" s="100"/>
      <c r="C206" s="105"/>
      <c r="D206" s="107" t="s">
        <v>2</v>
      </c>
      <c r="E206" s="108"/>
      <c r="F206" s="76">
        <v>1709</v>
      </c>
      <c r="G206" s="91">
        <v>1688</v>
      </c>
      <c r="H206" s="76">
        <v>1280</v>
      </c>
      <c r="I206" s="91">
        <v>2069</v>
      </c>
      <c r="J206" s="76">
        <v>2847</v>
      </c>
      <c r="K206" s="91">
        <v>3933</v>
      </c>
      <c r="L206" s="76">
        <v>2569</v>
      </c>
      <c r="M206" s="91">
        <v>2203</v>
      </c>
      <c r="N206" s="76">
        <v>2023</v>
      </c>
      <c r="O206" s="91">
        <v>1778</v>
      </c>
      <c r="P206" s="76">
        <v>4934</v>
      </c>
      <c r="Q206" s="91">
        <v>1400</v>
      </c>
      <c r="R206" s="78">
        <f t="shared" si="155"/>
        <v>28433</v>
      </c>
    </row>
    <row r="207" spans="1:18" s="15" customFormat="1" ht="13.5" customHeight="1" x14ac:dyDescent="0.15">
      <c r="A207" s="97"/>
      <c r="B207" s="100"/>
      <c r="C207" s="105"/>
      <c r="D207" s="107" t="s">
        <v>3</v>
      </c>
      <c r="E207" s="108"/>
      <c r="F207" s="76">
        <v>0</v>
      </c>
      <c r="G207" s="91">
        <v>0</v>
      </c>
      <c r="H207" s="76">
        <v>0</v>
      </c>
      <c r="I207" s="91">
        <v>0</v>
      </c>
      <c r="J207" s="76">
        <v>0</v>
      </c>
      <c r="K207" s="91">
        <v>0</v>
      </c>
      <c r="L207" s="76">
        <v>0</v>
      </c>
      <c r="M207" s="91">
        <v>1072</v>
      </c>
      <c r="N207" s="76">
        <v>1093</v>
      </c>
      <c r="O207" s="91">
        <v>804</v>
      </c>
      <c r="P207" s="76">
        <v>0</v>
      </c>
      <c r="Q207" s="91">
        <v>0</v>
      </c>
      <c r="R207" s="78">
        <f t="shared" si="155"/>
        <v>2969</v>
      </c>
    </row>
    <row r="208" spans="1:18" s="15" customFormat="1" ht="13.5" customHeight="1" thickBot="1" x14ac:dyDescent="0.2">
      <c r="A208" s="97"/>
      <c r="B208" s="100"/>
      <c r="C208" s="106"/>
      <c r="D208" s="107" t="s">
        <v>0</v>
      </c>
      <c r="E208" s="108"/>
      <c r="F208" s="80">
        <f>SUM(F205:F207)</f>
        <v>3014</v>
      </c>
      <c r="G208" s="92">
        <f>SUM(G205:G207)</f>
        <v>3135</v>
      </c>
      <c r="H208" s="80">
        <f>SUM(H205:H207)</f>
        <v>2630</v>
      </c>
      <c r="I208" s="92">
        <f>SUM(I205:I207)</f>
        <v>4031</v>
      </c>
      <c r="J208" s="80">
        <f t="shared" ref="J208:Q208" si="156">SUM(J205:J207)</f>
        <v>4996</v>
      </c>
      <c r="K208" s="92">
        <f t="shared" si="156"/>
        <v>6276</v>
      </c>
      <c r="L208" s="80">
        <f t="shared" si="156"/>
        <v>5349</v>
      </c>
      <c r="M208" s="92">
        <f t="shared" si="156"/>
        <v>4391</v>
      </c>
      <c r="N208" s="80">
        <f t="shared" si="156"/>
        <v>4314</v>
      </c>
      <c r="O208" s="92">
        <f t="shared" si="156"/>
        <v>3271</v>
      </c>
      <c r="P208" s="80">
        <f t="shared" si="156"/>
        <v>7981</v>
      </c>
      <c r="Q208" s="92">
        <f t="shared" si="156"/>
        <v>2910</v>
      </c>
      <c r="R208" s="78">
        <f t="shared" si="155"/>
        <v>52298</v>
      </c>
    </row>
    <row r="209" spans="1:18" s="15" customFormat="1" ht="13.5" customHeight="1" thickBot="1" x14ac:dyDescent="0.2">
      <c r="A209" s="97"/>
      <c r="B209" s="100"/>
      <c r="C209" s="107" t="s">
        <v>26</v>
      </c>
      <c r="D209" s="69" t="s">
        <v>12</v>
      </c>
      <c r="E209" s="58"/>
      <c r="F209" s="60">
        <f t="shared" ref="F209:Q210" si="157">$J$204*$E209</f>
        <v>0</v>
      </c>
      <c r="G209" s="62">
        <f t="shared" si="157"/>
        <v>0</v>
      </c>
      <c r="H209" s="60">
        <f t="shared" si="157"/>
        <v>0</v>
      </c>
      <c r="I209" s="62">
        <f t="shared" si="157"/>
        <v>0</v>
      </c>
      <c r="J209" s="60">
        <f t="shared" si="157"/>
        <v>0</v>
      </c>
      <c r="K209" s="62">
        <f t="shared" si="157"/>
        <v>0</v>
      </c>
      <c r="L209" s="60">
        <f t="shared" si="157"/>
        <v>0</v>
      </c>
      <c r="M209" s="62">
        <f t="shared" si="157"/>
        <v>0</v>
      </c>
      <c r="N209" s="60">
        <f t="shared" si="157"/>
        <v>0</v>
      </c>
      <c r="O209" s="62">
        <f t="shared" si="157"/>
        <v>0</v>
      </c>
      <c r="P209" s="60">
        <f t="shared" si="157"/>
        <v>0</v>
      </c>
      <c r="Q209" s="62">
        <f t="shared" si="157"/>
        <v>0</v>
      </c>
      <c r="R209" s="59">
        <f t="shared" si="155"/>
        <v>0</v>
      </c>
    </row>
    <row r="210" spans="1:18" s="15" customFormat="1" ht="13.5" customHeight="1" thickBot="1" x14ac:dyDescent="0.2">
      <c r="A210" s="97"/>
      <c r="B210" s="100"/>
      <c r="C210" s="107"/>
      <c r="D210" s="70" t="s">
        <v>30</v>
      </c>
      <c r="E210" s="58"/>
      <c r="F210" s="60">
        <f t="shared" si="157"/>
        <v>0</v>
      </c>
      <c r="G210" s="62">
        <f t="shared" si="157"/>
        <v>0</v>
      </c>
      <c r="H210" s="60">
        <f t="shared" si="157"/>
        <v>0</v>
      </c>
      <c r="I210" s="62">
        <f t="shared" si="157"/>
        <v>0</v>
      </c>
      <c r="J210" s="60">
        <f t="shared" si="157"/>
        <v>0</v>
      </c>
      <c r="K210" s="62">
        <f t="shared" si="157"/>
        <v>0</v>
      </c>
      <c r="L210" s="60">
        <f t="shared" si="157"/>
        <v>0</v>
      </c>
      <c r="M210" s="62">
        <f t="shared" si="157"/>
        <v>0</v>
      </c>
      <c r="N210" s="60">
        <f t="shared" si="157"/>
        <v>0</v>
      </c>
      <c r="O210" s="62">
        <f t="shared" si="157"/>
        <v>0</v>
      </c>
      <c r="P210" s="60">
        <f t="shared" si="157"/>
        <v>0</v>
      </c>
      <c r="Q210" s="62">
        <f t="shared" si="157"/>
        <v>0</v>
      </c>
      <c r="R210" s="59">
        <f t="shared" si="155"/>
        <v>0</v>
      </c>
    </row>
    <row r="211" spans="1:18" s="15" customFormat="1" ht="13.5" customHeight="1" thickBot="1" x14ac:dyDescent="0.2">
      <c r="A211" s="97"/>
      <c r="B211" s="100"/>
      <c r="C211" s="107" t="s">
        <v>16</v>
      </c>
      <c r="D211" s="69" t="s">
        <v>13</v>
      </c>
      <c r="E211" s="58"/>
      <c r="F211" s="60">
        <f>$E211*F205</f>
        <v>0</v>
      </c>
      <c r="G211" s="62">
        <f>$E211*G205</f>
        <v>0</v>
      </c>
      <c r="H211" s="60">
        <f>$E211*H205</f>
        <v>0</v>
      </c>
      <c r="I211" s="62">
        <f>$E211*I205</f>
        <v>0</v>
      </c>
      <c r="J211" s="60">
        <f>$E211*J205</f>
        <v>0</v>
      </c>
      <c r="K211" s="62">
        <f t="shared" ref="K211:Q211" si="158">$E211*K205</f>
        <v>0</v>
      </c>
      <c r="L211" s="60">
        <f t="shared" si="158"/>
        <v>0</v>
      </c>
      <c r="M211" s="62">
        <f t="shared" si="158"/>
        <v>0</v>
      </c>
      <c r="N211" s="60">
        <f t="shared" si="158"/>
        <v>0</v>
      </c>
      <c r="O211" s="62">
        <f t="shared" si="158"/>
        <v>0</v>
      </c>
      <c r="P211" s="60">
        <f t="shared" si="158"/>
        <v>0</v>
      </c>
      <c r="Q211" s="62">
        <f t="shared" si="158"/>
        <v>0</v>
      </c>
      <c r="R211" s="59">
        <f t="shared" si="155"/>
        <v>0</v>
      </c>
    </row>
    <row r="212" spans="1:18" s="15" customFormat="1" ht="13.5" customHeight="1" thickBot="1" x14ac:dyDescent="0.2">
      <c r="A212" s="97"/>
      <c r="B212" s="100"/>
      <c r="C212" s="107"/>
      <c r="D212" s="69" t="s">
        <v>14</v>
      </c>
      <c r="E212" s="58"/>
      <c r="F212" s="60">
        <f t="shared" ref="F212:I213" si="159">$E212*F206</f>
        <v>0</v>
      </c>
      <c r="G212" s="62">
        <f t="shared" si="159"/>
        <v>0</v>
      </c>
      <c r="H212" s="60">
        <f t="shared" si="159"/>
        <v>0</v>
      </c>
      <c r="I212" s="62">
        <f t="shared" si="159"/>
        <v>0</v>
      </c>
      <c r="J212" s="60">
        <f t="shared" ref="J212:Q212" si="160">$E212*J206</f>
        <v>0</v>
      </c>
      <c r="K212" s="62">
        <f t="shared" si="160"/>
        <v>0</v>
      </c>
      <c r="L212" s="60">
        <f t="shared" si="160"/>
        <v>0</v>
      </c>
      <c r="M212" s="62">
        <f t="shared" si="160"/>
        <v>0</v>
      </c>
      <c r="N212" s="60">
        <f t="shared" si="160"/>
        <v>0</v>
      </c>
      <c r="O212" s="62">
        <f t="shared" si="160"/>
        <v>0</v>
      </c>
      <c r="P212" s="60">
        <f t="shared" si="160"/>
        <v>0</v>
      </c>
      <c r="Q212" s="62">
        <f t="shared" si="160"/>
        <v>0</v>
      </c>
      <c r="R212" s="59">
        <f t="shared" si="155"/>
        <v>0</v>
      </c>
    </row>
    <row r="213" spans="1:18" s="15" customFormat="1" ht="13.5" customHeight="1" thickBot="1" x14ac:dyDescent="0.2">
      <c r="A213" s="97"/>
      <c r="B213" s="100"/>
      <c r="C213" s="107"/>
      <c r="D213" s="69" t="s">
        <v>15</v>
      </c>
      <c r="E213" s="58"/>
      <c r="F213" s="60">
        <f t="shared" si="159"/>
        <v>0</v>
      </c>
      <c r="G213" s="62">
        <f t="shared" si="159"/>
        <v>0</v>
      </c>
      <c r="H213" s="60">
        <f t="shared" si="159"/>
        <v>0</v>
      </c>
      <c r="I213" s="62">
        <f t="shared" si="159"/>
        <v>0</v>
      </c>
      <c r="J213" s="60">
        <f t="shared" ref="J213:Q213" si="161">$E213*J207</f>
        <v>0</v>
      </c>
      <c r="K213" s="62">
        <f t="shared" si="161"/>
        <v>0</v>
      </c>
      <c r="L213" s="60">
        <f t="shared" si="161"/>
        <v>0</v>
      </c>
      <c r="M213" s="62">
        <f t="shared" si="161"/>
        <v>0</v>
      </c>
      <c r="N213" s="60">
        <f t="shared" si="161"/>
        <v>0</v>
      </c>
      <c r="O213" s="62">
        <f t="shared" si="161"/>
        <v>0</v>
      </c>
      <c r="P213" s="60">
        <f t="shared" si="161"/>
        <v>0</v>
      </c>
      <c r="Q213" s="62">
        <f t="shared" si="161"/>
        <v>0</v>
      </c>
      <c r="R213" s="59">
        <f t="shared" si="155"/>
        <v>0</v>
      </c>
    </row>
    <row r="214" spans="1:18" s="15" customFormat="1" ht="19.5" customHeight="1" x14ac:dyDescent="0.15">
      <c r="A214" s="98"/>
      <c r="B214" s="101"/>
      <c r="C214" s="108" t="s">
        <v>27</v>
      </c>
      <c r="D214" s="109"/>
      <c r="E214" s="109"/>
      <c r="F214" s="71">
        <f>ROUNDDOWN(SUM(F209:F213),0)</f>
        <v>0</v>
      </c>
      <c r="G214" s="85">
        <f>ROUNDDOWN(SUM(G209:G213),0)</f>
        <v>0</v>
      </c>
      <c r="H214" s="71">
        <f>ROUNDDOWN(SUM(H209:H213),0)</f>
        <v>0</v>
      </c>
      <c r="I214" s="85">
        <f>ROUNDDOWN(SUM(I209:I213),0)</f>
        <v>0</v>
      </c>
      <c r="J214" s="71">
        <f>ROUNDDOWN(SUM(J209:J213),0)</f>
        <v>0</v>
      </c>
      <c r="K214" s="85">
        <f t="shared" ref="K214:Q214" si="162">ROUNDDOWN(SUM(K209:K213),0)</f>
        <v>0</v>
      </c>
      <c r="L214" s="71">
        <f t="shared" si="162"/>
        <v>0</v>
      </c>
      <c r="M214" s="85">
        <f t="shared" si="162"/>
        <v>0</v>
      </c>
      <c r="N214" s="71">
        <f t="shared" si="162"/>
        <v>0</v>
      </c>
      <c r="O214" s="85">
        <f t="shared" si="162"/>
        <v>0</v>
      </c>
      <c r="P214" s="71">
        <f t="shared" si="162"/>
        <v>0</v>
      </c>
      <c r="Q214" s="85">
        <f t="shared" si="162"/>
        <v>0</v>
      </c>
      <c r="R214" s="73">
        <f t="shared" si="155"/>
        <v>0</v>
      </c>
    </row>
    <row r="215" spans="1:18" s="15" customFormat="1" ht="13.5" customHeight="1" x14ac:dyDescent="0.15">
      <c r="A215" s="96" t="s">
        <v>85</v>
      </c>
      <c r="B215" s="99" t="s">
        <v>60</v>
      </c>
      <c r="C215" s="102" t="s">
        <v>7</v>
      </c>
      <c r="D215" s="103"/>
      <c r="E215" s="103"/>
      <c r="F215" s="74">
        <v>144</v>
      </c>
      <c r="G215" s="90">
        <f>$F215</f>
        <v>144</v>
      </c>
      <c r="H215" s="74">
        <f t="shared" ref="H215:Q215" si="163">$F215</f>
        <v>144</v>
      </c>
      <c r="I215" s="90">
        <f t="shared" si="163"/>
        <v>144</v>
      </c>
      <c r="J215" s="74">
        <f t="shared" si="163"/>
        <v>144</v>
      </c>
      <c r="K215" s="90">
        <f t="shared" si="163"/>
        <v>144</v>
      </c>
      <c r="L215" s="74">
        <f t="shared" si="163"/>
        <v>144</v>
      </c>
      <c r="M215" s="90">
        <f t="shared" si="163"/>
        <v>144</v>
      </c>
      <c r="N215" s="74">
        <f t="shared" si="163"/>
        <v>144</v>
      </c>
      <c r="O215" s="90">
        <f t="shared" si="163"/>
        <v>144</v>
      </c>
      <c r="P215" s="74">
        <f t="shared" si="163"/>
        <v>144</v>
      </c>
      <c r="Q215" s="90">
        <f t="shared" si="163"/>
        <v>144</v>
      </c>
      <c r="R215" s="75" t="s">
        <v>8</v>
      </c>
    </row>
    <row r="216" spans="1:18" s="15" customFormat="1" ht="13.5" customHeight="1" x14ac:dyDescent="0.15">
      <c r="A216" s="97"/>
      <c r="B216" s="100"/>
      <c r="C216" s="104" t="s">
        <v>4</v>
      </c>
      <c r="D216" s="107" t="s">
        <v>1</v>
      </c>
      <c r="E216" s="108"/>
      <c r="F216" s="76">
        <v>1538</v>
      </c>
      <c r="G216" s="91">
        <v>1558</v>
      </c>
      <c r="H216" s="76">
        <v>1706</v>
      </c>
      <c r="I216" s="91">
        <v>2396</v>
      </c>
      <c r="J216" s="76">
        <v>1729</v>
      </c>
      <c r="K216" s="91">
        <v>1683</v>
      </c>
      <c r="L216" s="76">
        <v>2583</v>
      </c>
      <c r="M216" s="91">
        <v>1272</v>
      </c>
      <c r="N216" s="76">
        <v>1349</v>
      </c>
      <c r="O216" s="91">
        <v>885</v>
      </c>
      <c r="P216" s="76">
        <v>3320</v>
      </c>
      <c r="Q216" s="91">
        <v>1736</v>
      </c>
      <c r="R216" s="78">
        <f t="shared" ref="R216:R225" si="164">SUM(F216:Q216)</f>
        <v>21755</v>
      </c>
    </row>
    <row r="217" spans="1:18" s="15" customFormat="1" ht="13.5" customHeight="1" x14ac:dyDescent="0.15">
      <c r="A217" s="97"/>
      <c r="B217" s="100"/>
      <c r="C217" s="105"/>
      <c r="D217" s="107" t="s">
        <v>2</v>
      </c>
      <c r="E217" s="108"/>
      <c r="F217" s="76">
        <v>2255</v>
      </c>
      <c r="G217" s="91">
        <v>2374</v>
      </c>
      <c r="H217" s="76">
        <v>1806</v>
      </c>
      <c r="I217" s="91">
        <v>2770</v>
      </c>
      <c r="J217" s="76">
        <v>2768</v>
      </c>
      <c r="K217" s="91">
        <v>3174</v>
      </c>
      <c r="L217" s="76">
        <v>2648</v>
      </c>
      <c r="M217" s="91">
        <v>2397</v>
      </c>
      <c r="N217" s="76">
        <v>2558</v>
      </c>
      <c r="O217" s="91">
        <v>2016</v>
      </c>
      <c r="P217" s="76">
        <v>5962</v>
      </c>
      <c r="Q217" s="91">
        <v>1983</v>
      </c>
      <c r="R217" s="78">
        <f t="shared" si="164"/>
        <v>32711</v>
      </c>
    </row>
    <row r="218" spans="1:18" s="15" customFormat="1" ht="13.5" customHeight="1" x14ac:dyDescent="0.15">
      <c r="A218" s="97"/>
      <c r="B218" s="100"/>
      <c r="C218" s="105"/>
      <c r="D218" s="107" t="s">
        <v>3</v>
      </c>
      <c r="E218" s="108"/>
      <c r="F218" s="76">
        <v>0</v>
      </c>
      <c r="G218" s="91">
        <v>0</v>
      </c>
      <c r="H218" s="76">
        <v>0</v>
      </c>
      <c r="I218" s="91">
        <v>0</v>
      </c>
      <c r="J218" s="76">
        <v>0</v>
      </c>
      <c r="K218" s="91">
        <v>0</v>
      </c>
      <c r="L218" s="76">
        <v>0</v>
      </c>
      <c r="M218" s="91">
        <v>1201</v>
      </c>
      <c r="N218" s="76">
        <v>1304</v>
      </c>
      <c r="O218" s="91">
        <v>906</v>
      </c>
      <c r="P218" s="76">
        <v>0</v>
      </c>
      <c r="Q218" s="91">
        <v>0</v>
      </c>
      <c r="R218" s="78">
        <f t="shared" si="164"/>
        <v>3411</v>
      </c>
    </row>
    <row r="219" spans="1:18" s="15" customFormat="1" ht="13.5" customHeight="1" thickBot="1" x14ac:dyDescent="0.2">
      <c r="A219" s="97"/>
      <c r="B219" s="100"/>
      <c r="C219" s="106"/>
      <c r="D219" s="107" t="s">
        <v>0</v>
      </c>
      <c r="E219" s="108"/>
      <c r="F219" s="80">
        <f>SUM(F216:F218)</f>
        <v>3793</v>
      </c>
      <c r="G219" s="92">
        <f>SUM(G216:G218)</f>
        <v>3932</v>
      </c>
      <c r="H219" s="80">
        <f>SUM(H216:H218)</f>
        <v>3512</v>
      </c>
      <c r="I219" s="92">
        <f>SUM(I216:I218)</f>
        <v>5166</v>
      </c>
      <c r="J219" s="80">
        <f t="shared" ref="J219:Q219" si="165">SUM(J216:J218)</f>
        <v>4497</v>
      </c>
      <c r="K219" s="92">
        <f t="shared" si="165"/>
        <v>4857</v>
      </c>
      <c r="L219" s="80">
        <f t="shared" si="165"/>
        <v>5231</v>
      </c>
      <c r="M219" s="92">
        <f t="shared" si="165"/>
        <v>4870</v>
      </c>
      <c r="N219" s="80">
        <f t="shared" si="165"/>
        <v>5211</v>
      </c>
      <c r="O219" s="92">
        <f t="shared" si="165"/>
        <v>3807</v>
      </c>
      <c r="P219" s="80">
        <f t="shared" si="165"/>
        <v>9282</v>
      </c>
      <c r="Q219" s="92">
        <f t="shared" si="165"/>
        <v>3719</v>
      </c>
      <c r="R219" s="78">
        <f t="shared" si="164"/>
        <v>57877</v>
      </c>
    </row>
    <row r="220" spans="1:18" s="15" customFormat="1" ht="13.5" customHeight="1" thickBot="1" x14ac:dyDescent="0.2">
      <c r="A220" s="97"/>
      <c r="B220" s="100"/>
      <c r="C220" s="107" t="s">
        <v>26</v>
      </c>
      <c r="D220" s="69" t="s">
        <v>12</v>
      </c>
      <c r="E220" s="58"/>
      <c r="F220" s="60">
        <f t="shared" ref="F220:Q221" si="166">$J$215*$E220</f>
        <v>0</v>
      </c>
      <c r="G220" s="62">
        <f t="shared" si="166"/>
        <v>0</v>
      </c>
      <c r="H220" s="60">
        <f t="shared" si="166"/>
        <v>0</v>
      </c>
      <c r="I220" s="62">
        <f t="shared" si="166"/>
        <v>0</v>
      </c>
      <c r="J220" s="60">
        <f t="shared" si="166"/>
        <v>0</v>
      </c>
      <c r="K220" s="62">
        <f t="shared" si="166"/>
        <v>0</v>
      </c>
      <c r="L220" s="60">
        <f t="shared" si="166"/>
        <v>0</v>
      </c>
      <c r="M220" s="62">
        <f t="shared" si="166"/>
        <v>0</v>
      </c>
      <c r="N220" s="60">
        <f t="shared" si="166"/>
        <v>0</v>
      </c>
      <c r="O220" s="62">
        <f t="shared" si="166"/>
        <v>0</v>
      </c>
      <c r="P220" s="60">
        <f t="shared" si="166"/>
        <v>0</v>
      </c>
      <c r="Q220" s="62">
        <f t="shared" si="166"/>
        <v>0</v>
      </c>
      <c r="R220" s="59">
        <f t="shared" si="164"/>
        <v>0</v>
      </c>
    </row>
    <row r="221" spans="1:18" s="15" customFormat="1" ht="13.5" customHeight="1" thickBot="1" x14ac:dyDescent="0.2">
      <c r="A221" s="97"/>
      <c r="B221" s="100"/>
      <c r="C221" s="107"/>
      <c r="D221" s="70" t="s">
        <v>30</v>
      </c>
      <c r="E221" s="58"/>
      <c r="F221" s="60">
        <f t="shared" si="166"/>
        <v>0</v>
      </c>
      <c r="G221" s="62">
        <f t="shared" si="166"/>
        <v>0</v>
      </c>
      <c r="H221" s="60">
        <f t="shared" si="166"/>
        <v>0</v>
      </c>
      <c r="I221" s="62">
        <f t="shared" si="166"/>
        <v>0</v>
      </c>
      <c r="J221" s="60">
        <f t="shared" si="166"/>
        <v>0</v>
      </c>
      <c r="K221" s="62">
        <f t="shared" si="166"/>
        <v>0</v>
      </c>
      <c r="L221" s="60">
        <f t="shared" si="166"/>
        <v>0</v>
      </c>
      <c r="M221" s="62">
        <f t="shared" si="166"/>
        <v>0</v>
      </c>
      <c r="N221" s="60">
        <f t="shared" si="166"/>
        <v>0</v>
      </c>
      <c r="O221" s="62">
        <f t="shared" si="166"/>
        <v>0</v>
      </c>
      <c r="P221" s="60">
        <f t="shared" si="166"/>
        <v>0</v>
      </c>
      <c r="Q221" s="62">
        <f t="shared" si="166"/>
        <v>0</v>
      </c>
      <c r="R221" s="59">
        <f t="shared" si="164"/>
        <v>0</v>
      </c>
    </row>
    <row r="222" spans="1:18" s="15" customFormat="1" ht="13.5" customHeight="1" thickBot="1" x14ac:dyDescent="0.2">
      <c r="A222" s="97"/>
      <c r="B222" s="100"/>
      <c r="C222" s="107" t="s">
        <v>16</v>
      </c>
      <c r="D222" s="69" t="s">
        <v>13</v>
      </c>
      <c r="E222" s="58"/>
      <c r="F222" s="60">
        <f t="shared" ref="F222:I224" si="167">$E222*F216</f>
        <v>0</v>
      </c>
      <c r="G222" s="62">
        <f t="shared" si="167"/>
        <v>0</v>
      </c>
      <c r="H222" s="60">
        <f t="shared" si="167"/>
        <v>0</v>
      </c>
      <c r="I222" s="62">
        <f t="shared" si="167"/>
        <v>0</v>
      </c>
      <c r="J222" s="60">
        <f t="shared" ref="J222:Q222" si="168">$E222*J216</f>
        <v>0</v>
      </c>
      <c r="K222" s="62">
        <f t="shared" si="168"/>
        <v>0</v>
      </c>
      <c r="L222" s="60">
        <f t="shared" si="168"/>
        <v>0</v>
      </c>
      <c r="M222" s="62">
        <f t="shared" si="168"/>
        <v>0</v>
      </c>
      <c r="N222" s="60">
        <f t="shared" si="168"/>
        <v>0</v>
      </c>
      <c r="O222" s="62">
        <f t="shared" si="168"/>
        <v>0</v>
      </c>
      <c r="P222" s="60">
        <f t="shared" si="168"/>
        <v>0</v>
      </c>
      <c r="Q222" s="62">
        <f t="shared" si="168"/>
        <v>0</v>
      </c>
      <c r="R222" s="59">
        <f t="shared" si="164"/>
        <v>0</v>
      </c>
    </row>
    <row r="223" spans="1:18" s="15" customFormat="1" ht="13.5" customHeight="1" thickBot="1" x14ac:dyDescent="0.2">
      <c r="A223" s="97"/>
      <c r="B223" s="100"/>
      <c r="C223" s="107"/>
      <c r="D223" s="69" t="s">
        <v>14</v>
      </c>
      <c r="E223" s="58"/>
      <c r="F223" s="60">
        <f t="shared" si="167"/>
        <v>0</v>
      </c>
      <c r="G223" s="62">
        <f t="shared" si="167"/>
        <v>0</v>
      </c>
      <c r="H223" s="60">
        <f t="shared" si="167"/>
        <v>0</v>
      </c>
      <c r="I223" s="62">
        <f t="shared" si="167"/>
        <v>0</v>
      </c>
      <c r="J223" s="60">
        <f t="shared" ref="J223:Q223" si="169">$E223*J217</f>
        <v>0</v>
      </c>
      <c r="K223" s="62">
        <f t="shared" si="169"/>
        <v>0</v>
      </c>
      <c r="L223" s="60">
        <f t="shared" si="169"/>
        <v>0</v>
      </c>
      <c r="M223" s="62">
        <f t="shared" si="169"/>
        <v>0</v>
      </c>
      <c r="N223" s="60">
        <f t="shared" si="169"/>
        <v>0</v>
      </c>
      <c r="O223" s="62">
        <f t="shared" si="169"/>
        <v>0</v>
      </c>
      <c r="P223" s="60">
        <f t="shared" si="169"/>
        <v>0</v>
      </c>
      <c r="Q223" s="62">
        <f t="shared" si="169"/>
        <v>0</v>
      </c>
      <c r="R223" s="59">
        <f t="shared" si="164"/>
        <v>0</v>
      </c>
    </row>
    <row r="224" spans="1:18" s="15" customFormat="1" ht="13.5" customHeight="1" thickBot="1" x14ac:dyDescent="0.2">
      <c r="A224" s="97"/>
      <c r="B224" s="100"/>
      <c r="C224" s="107"/>
      <c r="D224" s="69" t="s">
        <v>15</v>
      </c>
      <c r="E224" s="58"/>
      <c r="F224" s="60">
        <f t="shared" si="167"/>
        <v>0</v>
      </c>
      <c r="G224" s="62">
        <f t="shared" si="167"/>
        <v>0</v>
      </c>
      <c r="H224" s="60">
        <f t="shared" si="167"/>
        <v>0</v>
      </c>
      <c r="I224" s="62">
        <f t="shared" si="167"/>
        <v>0</v>
      </c>
      <c r="J224" s="60">
        <f t="shared" ref="J224:Q224" si="170">$E224*J218</f>
        <v>0</v>
      </c>
      <c r="K224" s="62">
        <f t="shared" si="170"/>
        <v>0</v>
      </c>
      <c r="L224" s="60">
        <f t="shared" si="170"/>
        <v>0</v>
      </c>
      <c r="M224" s="62">
        <f t="shared" si="170"/>
        <v>0</v>
      </c>
      <c r="N224" s="60">
        <f t="shared" si="170"/>
        <v>0</v>
      </c>
      <c r="O224" s="62">
        <f t="shared" si="170"/>
        <v>0</v>
      </c>
      <c r="P224" s="60">
        <f t="shared" si="170"/>
        <v>0</v>
      </c>
      <c r="Q224" s="62">
        <f t="shared" si="170"/>
        <v>0</v>
      </c>
      <c r="R224" s="59">
        <f t="shared" si="164"/>
        <v>0</v>
      </c>
    </row>
    <row r="225" spans="1:19" s="15" customFormat="1" ht="19.5" customHeight="1" x14ac:dyDescent="0.15">
      <c r="A225" s="98"/>
      <c r="B225" s="101"/>
      <c r="C225" s="108" t="s">
        <v>27</v>
      </c>
      <c r="D225" s="109"/>
      <c r="E225" s="109"/>
      <c r="F225" s="71">
        <f>ROUNDDOWN(SUM(F220:F224),0)</f>
        <v>0</v>
      </c>
      <c r="G225" s="85">
        <f>ROUNDDOWN(SUM(G220:G224),0)</f>
        <v>0</v>
      </c>
      <c r="H225" s="71">
        <f>ROUNDDOWN(SUM(H220:H224),0)</f>
        <v>0</v>
      </c>
      <c r="I225" s="85">
        <f>ROUNDDOWN(SUM(I220:I224),0)</f>
        <v>0</v>
      </c>
      <c r="J225" s="71">
        <f>ROUNDDOWN(SUM(J220:J224),0)</f>
        <v>0</v>
      </c>
      <c r="K225" s="85">
        <f t="shared" ref="K225:Q225" si="171">ROUNDDOWN(SUM(K220:K224),0)</f>
        <v>0</v>
      </c>
      <c r="L225" s="71">
        <f t="shared" si="171"/>
        <v>0</v>
      </c>
      <c r="M225" s="85">
        <f t="shared" si="171"/>
        <v>0</v>
      </c>
      <c r="N225" s="71">
        <f t="shared" si="171"/>
        <v>0</v>
      </c>
      <c r="O225" s="85">
        <f t="shared" si="171"/>
        <v>0</v>
      </c>
      <c r="P225" s="71">
        <f t="shared" si="171"/>
        <v>0</v>
      </c>
      <c r="Q225" s="85">
        <f t="shared" si="171"/>
        <v>0</v>
      </c>
      <c r="R225" s="73">
        <f t="shared" si="164"/>
        <v>0</v>
      </c>
      <c r="S225" s="53"/>
    </row>
    <row r="226" spans="1:19" s="37" customFormat="1" ht="13.5" customHeight="1" x14ac:dyDescent="0.15">
      <c r="A226" s="35"/>
      <c r="B226" s="35"/>
      <c r="C226" s="35"/>
      <c r="D226" s="35"/>
      <c r="E226" s="35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3"/>
    </row>
    <row r="227" spans="1:19" s="38" customFormat="1" ht="13.5" customHeight="1" x14ac:dyDescent="0.15">
      <c r="A227" s="34"/>
      <c r="B227" s="67" t="s">
        <v>5</v>
      </c>
      <c r="C227" s="108" t="s">
        <v>6</v>
      </c>
      <c r="D227" s="109"/>
      <c r="E227" s="113"/>
      <c r="F227" s="68" t="s">
        <v>106</v>
      </c>
      <c r="G227" s="68" t="s">
        <v>107</v>
      </c>
      <c r="H227" s="68" t="s">
        <v>108</v>
      </c>
      <c r="I227" s="68" t="s">
        <v>109</v>
      </c>
      <c r="J227" s="68" t="s">
        <v>98</v>
      </c>
      <c r="K227" s="68" t="s">
        <v>99</v>
      </c>
      <c r="L227" s="68" t="s">
        <v>100</v>
      </c>
      <c r="M227" s="68" t="s">
        <v>101</v>
      </c>
      <c r="N227" s="68" t="s">
        <v>102</v>
      </c>
      <c r="O227" s="68" t="s">
        <v>103</v>
      </c>
      <c r="P227" s="68" t="s">
        <v>104</v>
      </c>
      <c r="Q227" s="68" t="s">
        <v>105</v>
      </c>
      <c r="R227" s="84" t="s">
        <v>9</v>
      </c>
      <c r="S227" s="54"/>
    </row>
    <row r="228" spans="1:19" s="15" customFormat="1" ht="13.5" customHeight="1" x14ac:dyDescent="0.15">
      <c r="A228" s="96" t="s">
        <v>86</v>
      </c>
      <c r="B228" s="99" t="s">
        <v>61</v>
      </c>
      <c r="C228" s="102" t="s">
        <v>7</v>
      </c>
      <c r="D228" s="103"/>
      <c r="E228" s="103"/>
      <c r="F228" s="74">
        <v>509</v>
      </c>
      <c r="G228" s="90">
        <f>$F228</f>
        <v>509</v>
      </c>
      <c r="H228" s="74">
        <f t="shared" ref="H228:Q228" si="172">$F228</f>
        <v>509</v>
      </c>
      <c r="I228" s="90">
        <f t="shared" si="172"/>
        <v>509</v>
      </c>
      <c r="J228" s="74">
        <f t="shared" si="172"/>
        <v>509</v>
      </c>
      <c r="K228" s="90">
        <f t="shared" si="172"/>
        <v>509</v>
      </c>
      <c r="L228" s="74">
        <f t="shared" si="172"/>
        <v>509</v>
      </c>
      <c r="M228" s="90">
        <f t="shared" si="172"/>
        <v>509</v>
      </c>
      <c r="N228" s="74">
        <f t="shared" si="172"/>
        <v>509</v>
      </c>
      <c r="O228" s="90">
        <f t="shared" si="172"/>
        <v>509</v>
      </c>
      <c r="P228" s="74">
        <f t="shared" si="172"/>
        <v>509</v>
      </c>
      <c r="Q228" s="90">
        <f t="shared" si="172"/>
        <v>509</v>
      </c>
      <c r="R228" s="75" t="s">
        <v>8</v>
      </c>
    </row>
    <row r="229" spans="1:19" s="15" customFormat="1" ht="13.5" customHeight="1" x14ac:dyDescent="0.15">
      <c r="A229" s="97"/>
      <c r="B229" s="100"/>
      <c r="C229" s="104" t="s">
        <v>4</v>
      </c>
      <c r="D229" s="107" t="s">
        <v>1</v>
      </c>
      <c r="E229" s="108"/>
      <c r="F229" s="76">
        <v>1358</v>
      </c>
      <c r="G229" s="91">
        <v>13971</v>
      </c>
      <c r="H229" s="76">
        <v>18884</v>
      </c>
      <c r="I229" s="91">
        <v>7624</v>
      </c>
      <c r="J229" s="76">
        <v>1380</v>
      </c>
      <c r="K229" s="91">
        <v>1837</v>
      </c>
      <c r="L229" s="76">
        <v>2042</v>
      </c>
      <c r="M229" s="91">
        <v>597</v>
      </c>
      <c r="N229" s="76">
        <v>529</v>
      </c>
      <c r="O229" s="91">
        <v>537</v>
      </c>
      <c r="P229" s="76">
        <v>1375</v>
      </c>
      <c r="Q229" s="91">
        <v>1134</v>
      </c>
      <c r="R229" s="78">
        <f t="shared" ref="R229:R238" si="173">SUM(F229:Q229)</f>
        <v>51268</v>
      </c>
    </row>
    <row r="230" spans="1:19" s="15" customFormat="1" ht="13.5" customHeight="1" x14ac:dyDescent="0.15">
      <c r="A230" s="97"/>
      <c r="B230" s="100"/>
      <c r="C230" s="105"/>
      <c r="D230" s="107" t="s">
        <v>2</v>
      </c>
      <c r="E230" s="108"/>
      <c r="F230" s="76">
        <v>1288</v>
      </c>
      <c r="G230" s="76">
        <v>13018</v>
      </c>
      <c r="H230" s="76">
        <v>19727</v>
      </c>
      <c r="I230" s="91">
        <v>8658</v>
      </c>
      <c r="J230" s="76">
        <v>1206</v>
      </c>
      <c r="K230" s="91">
        <v>1374</v>
      </c>
      <c r="L230" s="76">
        <v>1107</v>
      </c>
      <c r="M230" s="91">
        <v>1196</v>
      </c>
      <c r="N230" s="76">
        <v>1153</v>
      </c>
      <c r="O230" s="91">
        <v>1236</v>
      </c>
      <c r="P230" s="76">
        <v>1823</v>
      </c>
      <c r="Q230" s="91">
        <v>1205</v>
      </c>
      <c r="R230" s="78">
        <f t="shared" si="173"/>
        <v>52991</v>
      </c>
    </row>
    <row r="231" spans="1:19" s="15" customFormat="1" ht="13.5" customHeight="1" x14ac:dyDescent="0.15">
      <c r="A231" s="97"/>
      <c r="B231" s="100"/>
      <c r="C231" s="105"/>
      <c r="D231" s="107" t="s">
        <v>3</v>
      </c>
      <c r="E231" s="108"/>
      <c r="F231" s="76">
        <v>0</v>
      </c>
      <c r="G231" s="91">
        <v>0</v>
      </c>
      <c r="H231" s="76">
        <v>0</v>
      </c>
      <c r="I231" s="91">
        <v>0</v>
      </c>
      <c r="J231" s="76">
        <v>0</v>
      </c>
      <c r="K231" s="91">
        <v>0</v>
      </c>
      <c r="L231" s="76">
        <v>0</v>
      </c>
      <c r="M231" s="91">
        <v>950</v>
      </c>
      <c r="N231" s="76">
        <v>1226</v>
      </c>
      <c r="O231" s="91">
        <v>655</v>
      </c>
      <c r="P231" s="76">
        <v>0</v>
      </c>
      <c r="Q231" s="91">
        <v>0</v>
      </c>
      <c r="R231" s="78">
        <f t="shared" si="173"/>
        <v>2831</v>
      </c>
    </row>
    <row r="232" spans="1:19" s="15" customFormat="1" ht="13.5" customHeight="1" thickBot="1" x14ac:dyDescent="0.2">
      <c r="A232" s="97"/>
      <c r="B232" s="100"/>
      <c r="C232" s="106"/>
      <c r="D232" s="107" t="s">
        <v>0</v>
      </c>
      <c r="E232" s="108"/>
      <c r="F232" s="80">
        <f>SUM(F229:F231)</f>
        <v>2646</v>
      </c>
      <c r="G232" s="92">
        <f>SUM(G229:G231)</f>
        <v>26989</v>
      </c>
      <c r="H232" s="80">
        <f>SUM(H229:H231)</f>
        <v>38611</v>
      </c>
      <c r="I232" s="92">
        <f>SUM(I229:I231)</f>
        <v>16282</v>
      </c>
      <c r="J232" s="80">
        <f t="shared" ref="J232:Q232" si="174">SUM(J229:J231)</f>
        <v>2586</v>
      </c>
      <c r="K232" s="92">
        <f t="shared" si="174"/>
        <v>3211</v>
      </c>
      <c r="L232" s="80">
        <f t="shared" si="174"/>
        <v>3149</v>
      </c>
      <c r="M232" s="92">
        <f t="shared" si="174"/>
        <v>2743</v>
      </c>
      <c r="N232" s="80">
        <f t="shared" si="174"/>
        <v>2908</v>
      </c>
      <c r="O232" s="92">
        <f t="shared" si="174"/>
        <v>2428</v>
      </c>
      <c r="P232" s="80">
        <f t="shared" si="174"/>
        <v>3198</v>
      </c>
      <c r="Q232" s="92">
        <f t="shared" si="174"/>
        <v>2339</v>
      </c>
      <c r="R232" s="78">
        <f t="shared" si="173"/>
        <v>107090</v>
      </c>
    </row>
    <row r="233" spans="1:19" s="15" customFormat="1" ht="13.5" customHeight="1" thickBot="1" x14ac:dyDescent="0.2">
      <c r="A233" s="97"/>
      <c r="B233" s="100"/>
      <c r="C233" s="107" t="s">
        <v>26</v>
      </c>
      <c r="D233" s="69" t="s">
        <v>12</v>
      </c>
      <c r="E233" s="58"/>
      <c r="F233" s="60">
        <f t="shared" ref="F233:Q234" si="175">$J$228*$E233</f>
        <v>0</v>
      </c>
      <c r="G233" s="62">
        <f t="shared" si="175"/>
        <v>0</v>
      </c>
      <c r="H233" s="60">
        <f t="shared" si="175"/>
        <v>0</v>
      </c>
      <c r="I233" s="62">
        <f t="shared" si="175"/>
        <v>0</v>
      </c>
      <c r="J233" s="60">
        <f t="shared" si="175"/>
        <v>0</v>
      </c>
      <c r="K233" s="62">
        <f t="shared" si="175"/>
        <v>0</v>
      </c>
      <c r="L233" s="60">
        <f t="shared" si="175"/>
        <v>0</v>
      </c>
      <c r="M233" s="62">
        <f t="shared" si="175"/>
        <v>0</v>
      </c>
      <c r="N233" s="60">
        <f t="shared" si="175"/>
        <v>0</v>
      </c>
      <c r="O233" s="62">
        <f t="shared" si="175"/>
        <v>0</v>
      </c>
      <c r="P233" s="60">
        <f t="shared" si="175"/>
        <v>0</v>
      </c>
      <c r="Q233" s="62">
        <f t="shared" si="175"/>
        <v>0</v>
      </c>
      <c r="R233" s="59">
        <f t="shared" si="173"/>
        <v>0</v>
      </c>
    </row>
    <row r="234" spans="1:19" s="15" customFormat="1" ht="13.5" customHeight="1" thickBot="1" x14ac:dyDescent="0.2">
      <c r="A234" s="97"/>
      <c r="B234" s="100"/>
      <c r="C234" s="107"/>
      <c r="D234" s="70" t="s">
        <v>30</v>
      </c>
      <c r="E234" s="58"/>
      <c r="F234" s="60">
        <f t="shared" si="175"/>
        <v>0</v>
      </c>
      <c r="G234" s="62">
        <f t="shared" si="175"/>
        <v>0</v>
      </c>
      <c r="H234" s="60">
        <f t="shared" si="175"/>
        <v>0</v>
      </c>
      <c r="I234" s="62">
        <f t="shared" si="175"/>
        <v>0</v>
      </c>
      <c r="J234" s="60">
        <f t="shared" si="175"/>
        <v>0</v>
      </c>
      <c r="K234" s="62">
        <f t="shared" si="175"/>
        <v>0</v>
      </c>
      <c r="L234" s="60">
        <f t="shared" si="175"/>
        <v>0</v>
      </c>
      <c r="M234" s="62">
        <f t="shared" si="175"/>
        <v>0</v>
      </c>
      <c r="N234" s="60">
        <f t="shared" si="175"/>
        <v>0</v>
      </c>
      <c r="O234" s="62">
        <f t="shared" si="175"/>
        <v>0</v>
      </c>
      <c r="P234" s="60">
        <f t="shared" si="175"/>
        <v>0</v>
      </c>
      <c r="Q234" s="62">
        <f t="shared" si="175"/>
        <v>0</v>
      </c>
      <c r="R234" s="59">
        <f t="shared" si="173"/>
        <v>0</v>
      </c>
    </row>
    <row r="235" spans="1:19" s="15" customFormat="1" ht="13.5" customHeight="1" thickBot="1" x14ac:dyDescent="0.2">
      <c r="A235" s="97"/>
      <c r="B235" s="100"/>
      <c r="C235" s="107" t="s">
        <v>16</v>
      </c>
      <c r="D235" s="69" t="s">
        <v>13</v>
      </c>
      <c r="E235" s="58"/>
      <c r="F235" s="60">
        <f t="shared" ref="F235:I237" si="176">$E235*F229</f>
        <v>0</v>
      </c>
      <c r="G235" s="62">
        <f t="shared" si="176"/>
        <v>0</v>
      </c>
      <c r="H235" s="60">
        <f t="shared" si="176"/>
        <v>0</v>
      </c>
      <c r="I235" s="62">
        <f t="shared" si="176"/>
        <v>0</v>
      </c>
      <c r="J235" s="60">
        <f t="shared" ref="J235:Q235" si="177">$E235*J229</f>
        <v>0</v>
      </c>
      <c r="K235" s="62">
        <f t="shared" si="177"/>
        <v>0</v>
      </c>
      <c r="L235" s="60">
        <f t="shared" si="177"/>
        <v>0</v>
      </c>
      <c r="M235" s="62">
        <f t="shared" si="177"/>
        <v>0</v>
      </c>
      <c r="N235" s="60">
        <f t="shared" si="177"/>
        <v>0</v>
      </c>
      <c r="O235" s="62">
        <f t="shared" si="177"/>
        <v>0</v>
      </c>
      <c r="P235" s="60">
        <f t="shared" si="177"/>
        <v>0</v>
      </c>
      <c r="Q235" s="62">
        <f t="shared" si="177"/>
        <v>0</v>
      </c>
      <c r="R235" s="59">
        <f t="shared" si="173"/>
        <v>0</v>
      </c>
    </row>
    <row r="236" spans="1:19" s="15" customFormat="1" ht="13.5" customHeight="1" thickBot="1" x14ac:dyDescent="0.2">
      <c r="A236" s="97"/>
      <c r="B236" s="100"/>
      <c r="C236" s="107"/>
      <c r="D236" s="69" t="s">
        <v>14</v>
      </c>
      <c r="E236" s="58"/>
      <c r="F236" s="60">
        <f t="shared" si="176"/>
        <v>0</v>
      </c>
      <c r="G236" s="62">
        <f t="shared" si="176"/>
        <v>0</v>
      </c>
      <c r="H236" s="60">
        <f t="shared" si="176"/>
        <v>0</v>
      </c>
      <c r="I236" s="62">
        <f t="shared" si="176"/>
        <v>0</v>
      </c>
      <c r="J236" s="60">
        <f t="shared" ref="J236:Q236" si="178">$E236*J230</f>
        <v>0</v>
      </c>
      <c r="K236" s="62">
        <f t="shared" si="178"/>
        <v>0</v>
      </c>
      <c r="L236" s="60">
        <f t="shared" si="178"/>
        <v>0</v>
      </c>
      <c r="M236" s="62">
        <f t="shared" si="178"/>
        <v>0</v>
      </c>
      <c r="N236" s="60">
        <f t="shared" si="178"/>
        <v>0</v>
      </c>
      <c r="O236" s="62">
        <f t="shared" si="178"/>
        <v>0</v>
      </c>
      <c r="P236" s="60">
        <f t="shared" si="178"/>
        <v>0</v>
      </c>
      <c r="Q236" s="62">
        <f t="shared" si="178"/>
        <v>0</v>
      </c>
      <c r="R236" s="59">
        <f t="shared" si="173"/>
        <v>0</v>
      </c>
    </row>
    <row r="237" spans="1:19" s="15" customFormat="1" ht="13.5" customHeight="1" thickBot="1" x14ac:dyDescent="0.2">
      <c r="A237" s="97"/>
      <c r="B237" s="100"/>
      <c r="C237" s="107"/>
      <c r="D237" s="69" t="s">
        <v>15</v>
      </c>
      <c r="E237" s="58"/>
      <c r="F237" s="60">
        <f t="shared" si="176"/>
        <v>0</v>
      </c>
      <c r="G237" s="62">
        <f t="shared" si="176"/>
        <v>0</v>
      </c>
      <c r="H237" s="60">
        <f t="shared" si="176"/>
        <v>0</v>
      </c>
      <c r="I237" s="62">
        <f t="shared" si="176"/>
        <v>0</v>
      </c>
      <c r="J237" s="60">
        <f t="shared" ref="J237:Q237" si="179">$E237*J231</f>
        <v>0</v>
      </c>
      <c r="K237" s="62">
        <f t="shared" si="179"/>
        <v>0</v>
      </c>
      <c r="L237" s="60">
        <f t="shared" si="179"/>
        <v>0</v>
      </c>
      <c r="M237" s="62">
        <f t="shared" si="179"/>
        <v>0</v>
      </c>
      <c r="N237" s="60">
        <f t="shared" si="179"/>
        <v>0</v>
      </c>
      <c r="O237" s="62">
        <f t="shared" si="179"/>
        <v>0</v>
      </c>
      <c r="P237" s="60">
        <f t="shared" si="179"/>
        <v>0</v>
      </c>
      <c r="Q237" s="62">
        <f t="shared" si="179"/>
        <v>0</v>
      </c>
      <c r="R237" s="59">
        <f t="shared" si="173"/>
        <v>0</v>
      </c>
    </row>
    <row r="238" spans="1:19" s="15" customFormat="1" ht="19.5" customHeight="1" x14ac:dyDescent="0.15">
      <c r="A238" s="98"/>
      <c r="B238" s="101"/>
      <c r="C238" s="108" t="s">
        <v>27</v>
      </c>
      <c r="D238" s="109"/>
      <c r="E238" s="109"/>
      <c r="F238" s="71">
        <f>ROUNDDOWN(SUM(F233:F237),0)</f>
        <v>0</v>
      </c>
      <c r="G238" s="85">
        <f>ROUNDDOWN(SUM(G233:G237),0)</f>
        <v>0</v>
      </c>
      <c r="H238" s="71">
        <f>ROUNDDOWN(SUM(H233:H237),0)</f>
        <v>0</v>
      </c>
      <c r="I238" s="85">
        <f>ROUNDDOWN(SUM(I233:I237),0)</f>
        <v>0</v>
      </c>
      <c r="J238" s="71">
        <f>ROUNDDOWN(SUM(J233:J237),0)</f>
        <v>0</v>
      </c>
      <c r="K238" s="85">
        <f t="shared" ref="K238:Q238" si="180">ROUNDDOWN(SUM(K233:K237),0)</f>
        <v>0</v>
      </c>
      <c r="L238" s="71">
        <f t="shared" si="180"/>
        <v>0</v>
      </c>
      <c r="M238" s="85">
        <f t="shared" si="180"/>
        <v>0</v>
      </c>
      <c r="N238" s="71">
        <f t="shared" si="180"/>
        <v>0</v>
      </c>
      <c r="O238" s="85">
        <f t="shared" si="180"/>
        <v>0</v>
      </c>
      <c r="P238" s="71">
        <f t="shared" si="180"/>
        <v>0</v>
      </c>
      <c r="Q238" s="85">
        <f t="shared" si="180"/>
        <v>0</v>
      </c>
      <c r="R238" s="73">
        <f t="shared" si="173"/>
        <v>0</v>
      </c>
    </row>
    <row r="239" spans="1:19" s="15" customFormat="1" ht="13.5" customHeight="1" x14ac:dyDescent="0.15">
      <c r="A239" s="96" t="s">
        <v>87</v>
      </c>
      <c r="B239" s="99" t="s">
        <v>75</v>
      </c>
      <c r="C239" s="102" t="s">
        <v>7</v>
      </c>
      <c r="D239" s="103"/>
      <c r="E239" s="103"/>
      <c r="F239" s="74">
        <v>438</v>
      </c>
      <c r="G239" s="90">
        <f>$F239</f>
        <v>438</v>
      </c>
      <c r="H239" s="74">
        <f t="shared" ref="H239:Q239" si="181">$F239</f>
        <v>438</v>
      </c>
      <c r="I239" s="90">
        <f t="shared" si="181"/>
        <v>438</v>
      </c>
      <c r="J239" s="74">
        <f t="shared" si="181"/>
        <v>438</v>
      </c>
      <c r="K239" s="90">
        <f t="shared" si="181"/>
        <v>438</v>
      </c>
      <c r="L239" s="74">
        <f t="shared" si="181"/>
        <v>438</v>
      </c>
      <c r="M239" s="90">
        <f t="shared" si="181"/>
        <v>438</v>
      </c>
      <c r="N239" s="74">
        <f t="shared" si="181"/>
        <v>438</v>
      </c>
      <c r="O239" s="90">
        <f t="shared" si="181"/>
        <v>438</v>
      </c>
      <c r="P239" s="74">
        <f t="shared" si="181"/>
        <v>438</v>
      </c>
      <c r="Q239" s="90">
        <f t="shared" si="181"/>
        <v>438</v>
      </c>
      <c r="R239" s="75" t="s">
        <v>8</v>
      </c>
    </row>
    <row r="240" spans="1:19" s="15" customFormat="1" ht="13.5" customHeight="1" x14ac:dyDescent="0.15">
      <c r="A240" s="97"/>
      <c r="B240" s="100"/>
      <c r="C240" s="104" t="s">
        <v>4</v>
      </c>
      <c r="D240" s="107" t="s">
        <v>1</v>
      </c>
      <c r="E240" s="108"/>
      <c r="F240" s="76">
        <v>19934</v>
      </c>
      <c r="G240" s="91">
        <v>11291</v>
      </c>
      <c r="H240" s="76">
        <v>8906</v>
      </c>
      <c r="I240" s="91">
        <v>19470</v>
      </c>
      <c r="J240" s="76">
        <v>24384</v>
      </c>
      <c r="K240" s="91">
        <v>23058</v>
      </c>
      <c r="L240" s="76">
        <v>32444</v>
      </c>
      <c r="M240" s="91">
        <v>15374</v>
      </c>
      <c r="N240" s="76">
        <v>16626</v>
      </c>
      <c r="O240" s="91">
        <v>14431</v>
      </c>
      <c r="P240" s="76">
        <v>33529</v>
      </c>
      <c r="Q240" s="91">
        <v>22343</v>
      </c>
      <c r="R240" s="78">
        <f t="shared" ref="R240:R249" si="182">SUM(F240:Q240)</f>
        <v>241790</v>
      </c>
    </row>
    <row r="241" spans="1:18" s="15" customFormat="1" ht="13.5" customHeight="1" x14ac:dyDescent="0.15">
      <c r="A241" s="97"/>
      <c r="B241" s="100"/>
      <c r="C241" s="105"/>
      <c r="D241" s="107" t="s">
        <v>2</v>
      </c>
      <c r="E241" s="108"/>
      <c r="F241" s="76">
        <v>26748</v>
      </c>
      <c r="G241" s="91">
        <v>20644</v>
      </c>
      <c r="H241" s="76">
        <v>9703</v>
      </c>
      <c r="I241" s="91">
        <v>23475</v>
      </c>
      <c r="J241" s="76">
        <v>30531</v>
      </c>
      <c r="K241" s="91">
        <v>38868</v>
      </c>
      <c r="L241" s="76">
        <v>30925</v>
      </c>
      <c r="M241" s="91">
        <v>34681</v>
      </c>
      <c r="N241" s="76">
        <v>33377</v>
      </c>
      <c r="O241" s="91">
        <v>29629</v>
      </c>
      <c r="P241" s="76">
        <v>46704</v>
      </c>
      <c r="Q241" s="91">
        <v>25759</v>
      </c>
      <c r="R241" s="78">
        <f t="shared" si="182"/>
        <v>351044</v>
      </c>
    </row>
    <row r="242" spans="1:18" s="15" customFormat="1" ht="13.5" customHeight="1" x14ac:dyDescent="0.15">
      <c r="A242" s="97"/>
      <c r="B242" s="100"/>
      <c r="C242" s="105"/>
      <c r="D242" s="107" t="s">
        <v>3</v>
      </c>
      <c r="E242" s="108"/>
      <c r="F242" s="76">
        <v>0</v>
      </c>
      <c r="G242" s="91">
        <v>0</v>
      </c>
      <c r="H242" s="76">
        <v>0</v>
      </c>
      <c r="I242" s="91">
        <v>0</v>
      </c>
      <c r="J242" s="76">
        <v>0</v>
      </c>
      <c r="K242" s="91">
        <v>0</v>
      </c>
      <c r="L242" s="76">
        <v>0</v>
      </c>
      <c r="M242" s="91">
        <v>14638</v>
      </c>
      <c r="N242" s="76">
        <v>15752</v>
      </c>
      <c r="O242" s="91">
        <v>12731</v>
      </c>
      <c r="P242" s="76">
        <v>0</v>
      </c>
      <c r="Q242" s="91">
        <v>0</v>
      </c>
      <c r="R242" s="78">
        <f t="shared" si="182"/>
        <v>43121</v>
      </c>
    </row>
    <row r="243" spans="1:18" s="15" customFormat="1" ht="13.5" customHeight="1" thickBot="1" x14ac:dyDescent="0.2">
      <c r="A243" s="97"/>
      <c r="B243" s="100"/>
      <c r="C243" s="106"/>
      <c r="D243" s="107" t="s">
        <v>0</v>
      </c>
      <c r="E243" s="108"/>
      <c r="F243" s="80">
        <f>SUM(F240:F242)</f>
        <v>46682</v>
      </c>
      <c r="G243" s="92">
        <f>SUM(G240:G242)</f>
        <v>31935</v>
      </c>
      <c r="H243" s="80">
        <f>SUM(H240:H242)</f>
        <v>18609</v>
      </c>
      <c r="I243" s="92">
        <f>SUM(I240:I242)</f>
        <v>42945</v>
      </c>
      <c r="J243" s="80">
        <f t="shared" ref="J243:Q243" si="183">SUM(J240:J242)</f>
        <v>54915</v>
      </c>
      <c r="K243" s="92">
        <f t="shared" si="183"/>
        <v>61926</v>
      </c>
      <c r="L243" s="80">
        <f t="shared" si="183"/>
        <v>63369</v>
      </c>
      <c r="M243" s="92">
        <f t="shared" si="183"/>
        <v>64693</v>
      </c>
      <c r="N243" s="80">
        <f t="shared" si="183"/>
        <v>65755</v>
      </c>
      <c r="O243" s="92">
        <f t="shared" si="183"/>
        <v>56791</v>
      </c>
      <c r="P243" s="80">
        <f t="shared" si="183"/>
        <v>80233</v>
      </c>
      <c r="Q243" s="92">
        <f t="shared" si="183"/>
        <v>48102</v>
      </c>
      <c r="R243" s="78">
        <f t="shared" si="182"/>
        <v>635955</v>
      </c>
    </row>
    <row r="244" spans="1:18" s="15" customFormat="1" ht="13.5" customHeight="1" thickBot="1" x14ac:dyDescent="0.2">
      <c r="A244" s="97"/>
      <c r="B244" s="100"/>
      <c r="C244" s="107" t="s">
        <v>26</v>
      </c>
      <c r="D244" s="69" t="s">
        <v>12</v>
      </c>
      <c r="E244" s="58"/>
      <c r="F244" s="60">
        <f t="shared" ref="F244:Q245" si="184">$J$239*$E244</f>
        <v>0</v>
      </c>
      <c r="G244" s="62">
        <f t="shared" si="184"/>
        <v>0</v>
      </c>
      <c r="H244" s="60">
        <f t="shared" si="184"/>
        <v>0</v>
      </c>
      <c r="I244" s="62">
        <f t="shared" si="184"/>
        <v>0</v>
      </c>
      <c r="J244" s="60">
        <f t="shared" si="184"/>
        <v>0</v>
      </c>
      <c r="K244" s="62">
        <f t="shared" si="184"/>
        <v>0</v>
      </c>
      <c r="L244" s="60">
        <f t="shared" si="184"/>
        <v>0</v>
      </c>
      <c r="M244" s="62">
        <f t="shared" si="184"/>
        <v>0</v>
      </c>
      <c r="N244" s="60">
        <f t="shared" si="184"/>
        <v>0</v>
      </c>
      <c r="O244" s="62">
        <f t="shared" si="184"/>
        <v>0</v>
      </c>
      <c r="P244" s="60">
        <f t="shared" si="184"/>
        <v>0</v>
      </c>
      <c r="Q244" s="62">
        <f t="shared" si="184"/>
        <v>0</v>
      </c>
      <c r="R244" s="59">
        <f t="shared" si="182"/>
        <v>0</v>
      </c>
    </row>
    <row r="245" spans="1:18" s="15" customFormat="1" ht="13.5" customHeight="1" thickBot="1" x14ac:dyDescent="0.2">
      <c r="A245" s="97"/>
      <c r="B245" s="100"/>
      <c r="C245" s="107"/>
      <c r="D245" s="70" t="s">
        <v>30</v>
      </c>
      <c r="E245" s="58"/>
      <c r="F245" s="60">
        <f t="shared" si="184"/>
        <v>0</v>
      </c>
      <c r="G245" s="62">
        <f t="shared" si="184"/>
        <v>0</v>
      </c>
      <c r="H245" s="60">
        <f t="shared" si="184"/>
        <v>0</v>
      </c>
      <c r="I245" s="62">
        <f t="shared" si="184"/>
        <v>0</v>
      </c>
      <c r="J245" s="60">
        <f t="shared" si="184"/>
        <v>0</v>
      </c>
      <c r="K245" s="62">
        <f t="shared" si="184"/>
        <v>0</v>
      </c>
      <c r="L245" s="60">
        <f t="shared" si="184"/>
        <v>0</v>
      </c>
      <c r="M245" s="62">
        <f t="shared" si="184"/>
        <v>0</v>
      </c>
      <c r="N245" s="60">
        <f t="shared" si="184"/>
        <v>0</v>
      </c>
      <c r="O245" s="62">
        <f t="shared" si="184"/>
        <v>0</v>
      </c>
      <c r="P245" s="60">
        <f t="shared" si="184"/>
        <v>0</v>
      </c>
      <c r="Q245" s="62">
        <f t="shared" si="184"/>
        <v>0</v>
      </c>
      <c r="R245" s="59">
        <f t="shared" si="182"/>
        <v>0</v>
      </c>
    </row>
    <row r="246" spans="1:18" s="15" customFormat="1" ht="13.5" customHeight="1" thickBot="1" x14ac:dyDescent="0.2">
      <c r="A246" s="97"/>
      <c r="B246" s="100"/>
      <c r="C246" s="107" t="s">
        <v>16</v>
      </c>
      <c r="D246" s="69" t="s">
        <v>13</v>
      </c>
      <c r="E246" s="58"/>
      <c r="F246" s="60">
        <f>$E246*F240</f>
        <v>0</v>
      </c>
      <c r="G246" s="62">
        <f>$E246*G240</f>
        <v>0</v>
      </c>
      <c r="H246" s="60">
        <f>$E246*H240</f>
        <v>0</v>
      </c>
      <c r="I246" s="62">
        <f>$E246*I240</f>
        <v>0</v>
      </c>
      <c r="J246" s="60">
        <f>$E246*J240</f>
        <v>0</v>
      </c>
      <c r="K246" s="62">
        <f t="shared" ref="K246:Q246" si="185">$E246*K240</f>
        <v>0</v>
      </c>
      <c r="L246" s="60">
        <f t="shared" si="185"/>
        <v>0</v>
      </c>
      <c r="M246" s="62">
        <f t="shared" si="185"/>
        <v>0</v>
      </c>
      <c r="N246" s="60">
        <f t="shared" si="185"/>
        <v>0</v>
      </c>
      <c r="O246" s="62">
        <f t="shared" si="185"/>
        <v>0</v>
      </c>
      <c r="P246" s="60">
        <f t="shared" si="185"/>
        <v>0</v>
      </c>
      <c r="Q246" s="62">
        <f t="shared" si="185"/>
        <v>0</v>
      </c>
      <c r="R246" s="59">
        <f t="shared" si="182"/>
        <v>0</v>
      </c>
    </row>
    <row r="247" spans="1:18" s="15" customFormat="1" ht="13.5" customHeight="1" thickBot="1" x14ac:dyDescent="0.2">
      <c r="A247" s="97"/>
      <c r="B247" s="100"/>
      <c r="C247" s="107"/>
      <c r="D247" s="69" t="s">
        <v>14</v>
      </c>
      <c r="E247" s="58"/>
      <c r="F247" s="60">
        <f t="shared" ref="F247:I248" si="186">$E247*F241</f>
        <v>0</v>
      </c>
      <c r="G247" s="62">
        <f t="shared" si="186"/>
        <v>0</v>
      </c>
      <c r="H247" s="60">
        <f t="shared" si="186"/>
        <v>0</v>
      </c>
      <c r="I247" s="62">
        <f t="shared" si="186"/>
        <v>0</v>
      </c>
      <c r="J247" s="60">
        <f t="shared" ref="J247:Q247" si="187">$E247*J241</f>
        <v>0</v>
      </c>
      <c r="K247" s="62">
        <f t="shared" si="187"/>
        <v>0</v>
      </c>
      <c r="L247" s="60">
        <f t="shared" si="187"/>
        <v>0</v>
      </c>
      <c r="M247" s="62">
        <f t="shared" si="187"/>
        <v>0</v>
      </c>
      <c r="N247" s="60">
        <f t="shared" si="187"/>
        <v>0</v>
      </c>
      <c r="O247" s="62">
        <f t="shared" si="187"/>
        <v>0</v>
      </c>
      <c r="P247" s="60">
        <f t="shared" si="187"/>
        <v>0</v>
      </c>
      <c r="Q247" s="62">
        <f t="shared" si="187"/>
        <v>0</v>
      </c>
      <c r="R247" s="59">
        <f t="shared" si="182"/>
        <v>0</v>
      </c>
    </row>
    <row r="248" spans="1:18" s="15" customFormat="1" ht="13.5" customHeight="1" thickBot="1" x14ac:dyDescent="0.2">
      <c r="A248" s="97"/>
      <c r="B248" s="100"/>
      <c r="C248" s="107"/>
      <c r="D248" s="69" t="s">
        <v>15</v>
      </c>
      <c r="E248" s="58"/>
      <c r="F248" s="60">
        <f t="shared" si="186"/>
        <v>0</v>
      </c>
      <c r="G248" s="62">
        <f t="shared" si="186"/>
        <v>0</v>
      </c>
      <c r="H248" s="60">
        <f t="shared" si="186"/>
        <v>0</v>
      </c>
      <c r="I248" s="62">
        <f t="shared" si="186"/>
        <v>0</v>
      </c>
      <c r="J248" s="60">
        <f t="shared" ref="J248:Q248" si="188">$E248*J242</f>
        <v>0</v>
      </c>
      <c r="K248" s="62">
        <f t="shared" si="188"/>
        <v>0</v>
      </c>
      <c r="L248" s="60">
        <f t="shared" si="188"/>
        <v>0</v>
      </c>
      <c r="M248" s="62">
        <f t="shared" si="188"/>
        <v>0</v>
      </c>
      <c r="N248" s="60">
        <f t="shared" si="188"/>
        <v>0</v>
      </c>
      <c r="O248" s="62">
        <f t="shared" si="188"/>
        <v>0</v>
      </c>
      <c r="P248" s="60">
        <f t="shared" si="188"/>
        <v>0</v>
      </c>
      <c r="Q248" s="62">
        <f t="shared" si="188"/>
        <v>0</v>
      </c>
      <c r="R248" s="59">
        <f t="shared" si="182"/>
        <v>0</v>
      </c>
    </row>
    <row r="249" spans="1:18" s="15" customFormat="1" ht="19.5" customHeight="1" x14ac:dyDescent="0.15">
      <c r="A249" s="98"/>
      <c r="B249" s="101"/>
      <c r="C249" s="108" t="s">
        <v>27</v>
      </c>
      <c r="D249" s="109"/>
      <c r="E249" s="109"/>
      <c r="F249" s="71">
        <f>ROUNDDOWN(SUM(F244:F248),0)</f>
        <v>0</v>
      </c>
      <c r="G249" s="85">
        <f>ROUNDDOWN(SUM(G244:G248),0)</f>
        <v>0</v>
      </c>
      <c r="H249" s="71">
        <f>ROUNDDOWN(SUM(H244:H248),0)</f>
        <v>0</v>
      </c>
      <c r="I249" s="85">
        <f>ROUNDDOWN(SUM(I244:I248),0)</f>
        <v>0</v>
      </c>
      <c r="J249" s="71">
        <f>ROUNDDOWN(SUM(J244:J248),0)</f>
        <v>0</v>
      </c>
      <c r="K249" s="85">
        <f t="shared" ref="K249:Q249" si="189">ROUNDDOWN(SUM(K244:K248),0)</f>
        <v>0</v>
      </c>
      <c r="L249" s="71">
        <f t="shared" si="189"/>
        <v>0</v>
      </c>
      <c r="M249" s="85">
        <f t="shared" si="189"/>
        <v>0</v>
      </c>
      <c r="N249" s="71">
        <f t="shared" si="189"/>
        <v>0</v>
      </c>
      <c r="O249" s="85">
        <f t="shared" si="189"/>
        <v>0</v>
      </c>
      <c r="P249" s="71">
        <f t="shared" si="189"/>
        <v>0</v>
      </c>
      <c r="Q249" s="85">
        <f t="shared" si="189"/>
        <v>0</v>
      </c>
      <c r="R249" s="73">
        <f t="shared" si="182"/>
        <v>0</v>
      </c>
    </row>
    <row r="250" spans="1:18" s="15" customFormat="1" ht="13.5" customHeight="1" x14ac:dyDescent="0.15">
      <c r="A250" s="96" t="s">
        <v>88</v>
      </c>
      <c r="B250" s="99" t="s">
        <v>62</v>
      </c>
      <c r="C250" s="102" t="s">
        <v>7</v>
      </c>
      <c r="D250" s="103"/>
      <c r="E250" s="103"/>
      <c r="F250" s="74">
        <v>56</v>
      </c>
      <c r="G250" s="90">
        <f>$F250</f>
        <v>56</v>
      </c>
      <c r="H250" s="74">
        <f t="shared" ref="H250:Q250" si="190">$F250</f>
        <v>56</v>
      </c>
      <c r="I250" s="90">
        <f t="shared" si="190"/>
        <v>56</v>
      </c>
      <c r="J250" s="74">
        <f t="shared" si="190"/>
        <v>56</v>
      </c>
      <c r="K250" s="90">
        <f t="shared" si="190"/>
        <v>56</v>
      </c>
      <c r="L250" s="74">
        <f t="shared" si="190"/>
        <v>56</v>
      </c>
      <c r="M250" s="90">
        <f t="shared" si="190"/>
        <v>56</v>
      </c>
      <c r="N250" s="74">
        <f t="shared" si="190"/>
        <v>56</v>
      </c>
      <c r="O250" s="90">
        <f t="shared" si="190"/>
        <v>56</v>
      </c>
      <c r="P250" s="74">
        <f t="shared" si="190"/>
        <v>56</v>
      </c>
      <c r="Q250" s="90">
        <f t="shared" si="190"/>
        <v>56</v>
      </c>
      <c r="R250" s="75" t="s">
        <v>8</v>
      </c>
    </row>
    <row r="251" spans="1:18" s="15" customFormat="1" ht="13.5" customHeight="1" x14ac:dyDescent="0.15">
      <c r="A251" s="97"/>
      <c r="B251" s="100"/>
      <c r="C251" s="104" t="s">
        <v>4</v>
      </c>
      <c r="D251" s="107" t="s">
        <v>1</v>
      </c>
      <c r="E251" s="108"/>
      <c r="F251" s="76">
        <v>180</v>
      </c>
      <c r="G251" s="91">
        <v>177</v>
      </c>
      <c r="H251" s="76">
        <v>174</v>
      </c>
      <c r="I251" s="91">
        <v>209</v>
      </c>
      <c r="J251" s="76">
        <v>180</v>
      </c>
      <c r="K251" s="91">
        <v>166</v>
      </c>
      <c r="L251" s="76">
        <v>195</v>
      </c>
      <c r="M251" s="91">
        <v>83</v>
      </c>
      <c r="N251" s="76">
        <v>92</v>
      </c>
      <c r="O251" s="91">
        <v>84</v>
      </c>
      <c r="P251" s="76">
        <v>209</v>
      </c>
      <c r="Q251" s="91">
        <v>181</v>
      </c>
      <c r="R251" s="78">
        <f t="shared" ref="R251:R260" si="191">SUM(F251:Q251)</f>
        <v>1930</v>
      </c>
    </row>
    <row r="252" spans="1:18" s="15" customFormat="1" ht="13.5" customHeight="1" x14ac:dyDescent="0.15">
      <c r="A252" s="97"/>
      <c r="B252" s="100"/>
      <c r="C252" s="105"/>
      <c r="D252" s="107" t="s">
        <v>2</v>
      </c>
      <c r="E252" s="108"/>
      <c r="F252" s="76">
        <v>224</v>
      </c>
      <c r="G252" s="91">
        <v>225</v>
      </c>
      <c r="H252" s="76">
        <v>188</v>
      </c>
      <c r="I252" s="91">
        <v>216</v>
      </c>
      <c r="J252" s="76">
        <v>227</v>
      </c>
      <c r="K252" s="91">
        <v>250</v>
      </c>
      <c r="L252" s="76">
        <v>203</v>
      </c>
      <c r="M252" s="91">
        <v>193</v>
      </c>
      <c r="N252" s="76">
        <v>188</v>
      </c>
      <c r="O252" s="91">
        <v>201</v>
      </c>
      <c r="P252" s="76">
        <v>398</v>
      </c>
      <c r="Q252" s="91">
        <v>212</v>
      </c>
      <c r="R252" s="78">
        <f t="shared" si="191"/>
        <v>2725</v>
      </c>
    </row>
    <row r="253" spans="1:18" s="15" customFormat="1" ht="13.5" customHeight="1" x14ac:dyDescent="0.15">
      <c r="A253" s="97"/>
      <c r="B253" s="100"/>
      <c r="C253" s="105"/>
      <c r="D253" s="107" t="s">
        <v>3</v>
      </c>
      <c r="E253" s="108"/>
      <c r="F253" s="76">
        <v>0</v>
      </c>
      <c r="G253" s="91">
        <v>0</v>
      </c>
      <c r="H253" s="76">
        <v>0</v>
      </c>
      <c r="I253" s="91">
        <v>0</v>
      </c>
      <c r="J253" s="76">
        <v>0</v>
      </c>
      <c r="K253" s="91">
        <v>0</v>
      </c>
      <c r="L253" s="76">
        <v>0</v>
      </c>
      <c r="M253" s="91">
        <v>86</v>
      </c>
      <c r="N253" s="76">
        <v>100</v>
      </c>
      <c r="O253" s="91">
        <v>85</v>
      </c>
      <c r="P253" s="76">
        <v>0</v>
      </c>
      <c r="Q253" s="91">
        <v>0</v>
      </c>
      <c r="R253" s="78">
        <f t="shared" si="191"/>
        <v>271</v>
      </c>
    </row>
    <row r="254" spans="1:18" s="15" customFormat="1" ht="13.5" customHeight="1" thickBot="1" x14ac:dyDescent="0.2">
      <c r="A254" s="97"/>
      <c r="B254" s="100"/>
      <c r="C254" s="106"/>
      <c r="D254" s="107" t="s">
        <v>0</v>
      </c>
      <c r="E254" s="108"/>
      <c r="F254" s="80">
        <f>SUM(F251:F253)</f>
        <v>404</v>
      </c>
      <c r="G254" s="92">
        <f>SUM(G251:G253)</f>
        <v>402</v>
      </c>
      <c r="H254" s="80">
        <f>SUM(H251:H253)</f>
        <v>362</v>
      </c>
      <c r="I254" s="92">
        <f>SUM(I251:I253)</f>
        <v>425</v>
      </c>
      <c r="J254" s="80">
        <f t="shared" ref="J254:Q254" si="192">SUM(J251:J253)</f>
        <v>407</v>
      </c>
      <c r="K254" s="92">
        <f t="shared" si="192"/>
        <v>416</v>
      </c>
      <c r="L254" s="80">
        <f t="shared" si="192"/>
        <v>398</v>
      </c>
      <c r="M254" s="92">
        <f t="shared" si="192"/>
        <v>362</v>
      </c>
      <c r="N254" s="80">
        <f t="shared" si="192"/>
        <v>380</v>
      </c>
      <c r="O254" s="92">
        <f t="shared" si="192"/>
        <v>370</v>
      </c>
      <c r="P254" s="80">
        <f t="shared" si="192"/>
        <v>607</v>
      </c>
      <c r="Q254" s="92">
        <f t="shared" si="192"/>
        <v>393</v>
      </c>
      <c r="R254" s="78">
        <f t="shared" si="191"/>
        <v>4926</v>
      </c>
    </row>
    <row r="255" spans="1:18" s="15" customFormat="1" ht="13.5" customHeight="1" thickBot="1" x14ac:dyDescent="0.2">
      <c r="A255" s="97"/>
      <c r="B255" s="100"/>
      <c r="C255" s="107" t="s">
        <v>26</v>
      </c>
      <c r="D255" s="69" t="s">
        <v>12</v>
      </c>
      <c r="E255" s="58"/>
      <c r="F255" s="60">
        <f t="shared" ref="F255:Q256" si="193">$J$250*$E255</f>
        <v>0</v>
      </c>
      <c r="G255" s="62">
        <f t="shared" si="193"/>
        <v>0</v>
      </c>
      <c r="H255" s="60">
        <f t="shared" si="193"/>
        <v>0</v>
      </c>
      <c r="I255" s="62">
        <f t="shared" si="193"/>
        <v>0</v>
      </c>
      <c r="J255" s="60">
        <f t="shared" si="193"/>
        <v>0</v>
      </c>
      <c r="K255" s="62">
        <f t="shared" si="193"/>
        <v>0</v>
      </c>
      <c r="L255" s="60">
        <f t="shared" si="193"/>
        <v>0</v>
      </c>
      <c r="M255" s="62">
        <f t="shared" si="193"/>
        <v>0</v>
      </c>
      <c r="N255" s="60">
        <f t="shared" si="193"/>
        <v>0</v>
      </c>
      <c r="O255" s="62">
        <f t="shared" si="193"/>
        <v>0</v>
      </c>
      <c r="P255" s="60">
        <f t="shared" si="193"/>
        <v>0</v>
      </c>
      <c r="Q255" s="62">
        <f t="shared" si="193"/>
        <v>0</v>
      </c>
      <c r="R255" s="59">
        <f t="shared" si="191"/>
        <v>0</v>
      </c>
    </row>
    <row r="256" spans="1:18" s="15" customFormat="1" ht="13.5" customHeight="1" thickBot="1" x14ac:dyDescent="0.2">
      <c r="A256" s="97"/>
      <c r="B256" s="100"/>
      <c r="C256" s="107"/>
      <c r="D256" s="70" t="s">
        <v>30</v>
      </c>
      <c r="E256" s="58"/>
      <c r="F256" s="60">
        <f t="shared" si="193"/>
        <v>0</v>
      </c>
      <c r="G256" s="62">
        <f t="shared" si="193"/>
        <v>0</v>
      </c>
      <c r="H256" s="60">
        <f t="shared" si="193"/>
        <v>0</v>
      </c>
      <c r="I256" s="62">
        <f t="shared" si="193"/>
        <v>0</v>
      </c>
      <c r="J256" s="60">
        <f t="shared" si="193"/>
        <v>0</v>
      </c>
      <c r="K256" s="62">
        <f t="shared" si="193"/>
        <v>0</v>
      </c>
      <c r="L256" s="60">
        <f t="shared" si="193"/>
        <v>0</v>
      </c>
      <c r="M256" s="62">
        <f t="shared" si="193"/>
        <v>0</v>
      </c>
      <c r="N256" s="60">
        <f t="shared" si="193"/>
        <v>0</v>
      </c>
      <c r="O256" s="62">
        <f t="shared" si="193"/>
        <v>0</v>
      </c>
      <c r="P256" s="60">
        <f t="shared" si="193"/>
        <v>0</v>
      </c>
      <c r="Q256" s="62">
        <f t="shared" si="193"/>
        <v>0</v>
      </c>
      <c r="R256" s="59">
        <f t="shared" si="191"/>
        <v>0</v>
      </c>
    </row>
    <row r="257" spans="1:19" s="15" customFormat="1" ht="13.5" customHeight="1" thickBot="1" x14ac:dyDescent="0.2">
      <c r="A257" s="97"/>
      <c r="B257" s="100"/>
      <c r="C257" s="107" t="s">
        <v>16</v>
      </c>
      <c r="D257" s="69" t="s">
        <v>13</v>
      </c>
      <c r="E257" s="58"/>
      <c r="F257" s="60">
        <f t="shared" ref="F257:I259" si="194">$E257*F251</f>
        <v>0</v>
      </c>
      <c r="G257" s="62">
        <f t="shared" si="194"/>
        <v>0</v>
      </c>
      <c r="H257" s="60">
        <f t="shared" si="194"/>
        <v>0</v>
      </c>
      <c r="I257" s="62">
        <f t="shared" si="194"/>
        <v>0</v>
      </c>
      <c r="J257" s="60">
        <f t="shared" ref="J257:Q257" si="195">$E257*J251</f>
        <v>0</v>
      </c>
      <c r="K257" s="62">
        <f t="shared" si="195"/>
        <v>0</v>
      </c>
      <c r="L257" s="60">
        <f t="shared" si="195"/>
        <v>0</v>
      </c>
      <c r="M257" s="62">
        <f t="shared" si="195"/>
        <v>0</v>
      </c>
      <c r="N257" s="60">
        <f t="shared" si="195"/>
        <v>0</v>
      </c>
      <c r="O257" s="62">
        <f t="shared" si="195"/>
        <v>0</v>
      </c>
      <c r="P257" s="60">
        <f t="shared" si="195"/>
        <v>0</v>
      </c>
      <c r="Q257" s="62">
        <f t="shared" si="195"/>
        <v>0</v>
      </c>
      <c r="R257" s="59">
        <f t="shared" si="191"/>
        <v>0</v>
      </c>
    </row>
    <row r="258" spans="1:19" s="15" customFormat="1" ht="13.5" customHeight="1" thickBot="1" x14ac:dyDescent="0.2">
      <c r="A258" s="97"/>
      <c r="B258" s="100"/>
      <c r="C258" s="107"/>
      <c r="D258" s="69" t="s">
        <v>14</v>
      </c>
      <c r="E258" s="58"/>
      <c r="F258" s="60">
        <f t="shared" si="194"/>
        <v>0</v>
      </c>
      <c r="G258" s="62">
        <f t="shared" si="194"/>
        <v>0</v>
      </c>
      <c r="H258" s="60">
        <f t="shared" si="194"/>
        <v>0</v>
      </c>
      <c r="I258" s="62">
        <f t="shared" si="194"/>
        <v>0</v>
      </c>
      <c r="J258" s="60">
        <f t="shared" ref="J258:Q258" si="196">$E258*J252</f>
        <v>0</v>
      </c>
      <c r="K258" s="62">
        <f t="shared" si="196"/>
        <v>0</v>
      </c>
      <c r="L258" s="60">
        <f t="shared" si="196"/>
        <v>0</v>
      </c>
      <c r="M258" s="62">
        <f t="shared" si="196"/>
        <v>0</v>
      </c>
      <c r="N258" s="60">
        <f t="shared" si="196"/>
        <v>0</v>
      </c>
      <c r="O258" s="62">
        <f t="shared" si="196"/>
        <v>0</v>
      </c>
      <c r="P258" s="60">
        <f t="shared" si="196"/>
        <v>0</v>
      </c>
      <c r="Q258" s="62">
        <f t="shared" si="196"/>
        <v>0</v>
      </c>
      <c r="R258" s="59">
        <f t="shared" si="191"/>
        <v>0</v>
      </c>
    </row>
    <row r="259" spans="1:19" s="15" customFormat="1" ht="13.5" customHeight="1" thickBot="1" x14ac:dyDescent="0.2">
      <c r="A259" s="97"/>
      <c r="B259" s="100"/>
      <c r="C259" s="107"/>
      <c r="D259" s="69" t="s">
        <v>15</v>
      </c>
      <c r="E259" s="58"/>
      <c r="F259" s="60">
        <f t="shared" si="194"/>
        <v>0</v>
      </c>
      <c r="G259" s="62">
        <f t="shared" si="194"/>
        <v>0</v>
      </c>
      <c r="H259" s="60">
        <f t="shared" si="194"/>
        <v>0</v>
      </c>
      <c r="I259" s="62">
        <f t="shared" si="194"/>
        <v>0</v>
      </c>
      <c r="J259" s="60">
        <f t="shared" ref="J259:Q259" si="197">$E259*J253</f>
        <v>0</v>
      </c>
      <c r="K259" s="62">
        <f t="shared" si="197"/>
        <v>0</v>
      </c>
      <c r="L259" s="60">
        <f t="shared" si="197"/>
        <v>0</v>
      </c>
      <c r="M259" s="62">
        <f t="shared" si="197"/>
        <v>0</v>
      </c>
      <c r="N259" s="60">
        <f t="shared" si="197"/>
        <v>0</v>
      </c>
      <c r="O259" s="62">
        <f t="shared" si="197"/>
        <v>0</v>
      </c>
      <c r="P259" s="60">
        <f t="shared" si="197"/>
        <v>0</v>
      </c>
      <c r="Q259" s="62">
        <f t="shared" si="197"/>
        <v>0</v>
      </c>
      <c r="R259" s="59">
        <f t="shared" si="191"/>
        <v>0</v>
      </c>
    </row>
    <row r="260" spans="1:19" s="15" customFormat="1" ht="19.5" customHeight="1" x14ac:dyDescent="0.15">
      <c r="A260" s="98"/>
      <c r="B260" s="101"/>
      <c r="C260" s="108" t="s">
        <v>27</v>
      </c>
      <c r="D260" s="109"/>
      <c r="E260" s="109"/>
      <c r="F260" s="71">
        <f>ROUNDDOWN(SUM(F255:F259),0)</f>
        <v>0</v>
      </c>
      <c r="G260" s="85">
        <f>ROUNDDOWN(SUM(G255:G259),0)</f>
        <v>0</v>
      </c>
      <c r="H260" s="71">
        <f>ROUNDDOWN(SUM(H255:H259),0)</f>
        <v>0</v>
      </c>
      <c r="I260" s="85">
        <f>ROUNDDOWN(SUM(I255:I259),0)</f>
        <v>0</v>
      </c>
      <c r="J260" s="71">
        <f>ROUNDDOWN(SUM(J255:J259),0)</f>
        <v>0</v>
      </c>
      <c r="K260" s="85">
        <f t="shared" ref="K260:Q260" si="198">ROUNDDOWN(SUM(K255:K259),0)</f>
        <v>0</v>
      </c>
      <c r="L260" s="71">
        <f t="shared" si="198"/>
        <v>0</v>
      </c>
      <c r="M260" s="85">
        <f t="shared" si="198"/>
        <v>0</v>
      </c>
      <c r="N260" s="71">
        <f t="shared" si="198"/>
        <v>0</v>
      </c>
      <c r="O260" s="85">
        <f t="shared" si="198"/>
        <v>0</v>
      </c>
      <c r="P260" s="71">
        <f t="shared" si="198"/>
        <v>0</v>
      </c>
      <c r="Q260" s="85">
        <f t="shared" si="198"/>
        <v>0</v>
      </c>
      <c r="R260" s="73">
        <f t="shared" si="191"/>
        <v>0</v>
      </c>
    </row>
    <row r="261" spans="1:19" s="15" customFormat="1" ht="13.5" customHeight="1" x14ac:dyDescent="0.15">
      <c r="A261" s="96" t="s">
        <v>89</v>
      </c>
      <c r="B261" s="99" t="s">
        <v>63</v>
      </c>
      <c r="C261" s="102" t="s">
        <v>7</v>
      </c>
      <c r="D261" s="103"/>
      <c r="E261" s="103"/>
      <c r="F261" s="74">
        <v>57</v>
      </c>
      <c r="G261" s="90">
        <f>$F261</f>
        <v>57</v>
      </c>
      <c r="H261" s="74">
        <f t="shared" ref="H261:Q261" si="199">$F261</f>
        <v>57</v>
      </c>
      <c r="I261" s="90">
        <f t="shared" si="199"/>
        <v>57</v>
      </c>
      <c r="J261" s="74">
        <f t="shared" si="199"/>
        <v>57</v>
      </c>
      <c r="K261" s="90">
        <f t="shared" si="199"/>
        <v>57</v>
      </c>
      <c r="L261" s="74">
        <f t="shared" si="199"/>
        <v>57</v>
      </c>
      <c r="M261" s="90">
        <f t="shared" si="199"/>
        <v>57</v>
      </c>
      <c r="N261" s="74">
        <f t="shared" si="199"/>
        <v>57</v>
      </c>
      <c r="O261" s="90">
        <f t="shared" si="199"/>
        <v>57</v>
      </c>
      <c r="P261" s="74">
        <f t="shared" si="199"/>
        <v>57</v>
      </c>
      <c r="Q261" s="90">
        <f t="shared" si="199"/>
        <v>57</v>
      </c>
      <c r="R261" s="75" t="s">
        <v>8</v>
      </c>
    </row>
    <row r="262" spans="1:19" s="15" customFormat="1" ht="13.5" customHeight="1" x14ac:dyDescent="0.15">
      <c r="A262" s="97"/>
      <c r="B262" s="100"/>
      <c r="C262" s="104" t="s">
        <v>4</v>
      </c>
      <c r="D262" s="107" t="s">
        <v>1</v>
      </c>
      <c r="E262" s="108"/>
      <c r="F262" s="76">
        <v>369</v>
      </c>
      <c r="G262" s="91">
        <v>398</v>
      </c>
      <c r="H262" s="76">
        <v>313</v>
      </c>
      <c r="I262" s="91">
        <v>405</v>
      </c>
      <c r="J262" s="76">
        <v>342</v>
      </c>
      <c r="K262" s="91">
        <v>368</v>
      </c>
      <c r="L262" s="76">
        <v>542</v>
      </c>
      <c r="M262" s="91">
        <v>251</v>
      </c>
      <c r="N262" s="76">
        <v>275</v>
      </c>
      <c r="O262" s="91">
        <v>232</v>
      </c>
      <c r="P262" s="76">
        <v>627</v>
      </c>
      <c r="Q262" s="91">
        <v>395</v>
      </c>
      <c r="R262" s="78">
        <f t="shared" ref="R262:R271" si="200">SUM(F262:Q262)</f>
        <v>4517</v>
      </c>
    </row>
    <row r="263" spans="1:19" s="15" customFormat="1" ht="13.5" customHeight="1" x14ac:dyDescent="0.15">
      <c r="A263" s="97"/>
      <c r="B263" s="100"/>
      <c r="C263" s="105"/>
      <c r="D263" s="107" t="s">
        <v>2</v>
      </c>
      <c r="E263" s="108"/>
      <c r="F263" s="76">
        <v>485</v>
      </c>
      <c r="G263" s="91">
        <v>516</v>
      </c>
      <c r="H263" s="76">
        <v>340</v>
      </c>
      <c r="I263" s="91">
        <v>416</v>
      </c>
      <c r="J263" s="76">
        <v>438</v>
      </c>
      <c r="K263" s="91">
        <v>575</v>
      </c>
      <c r="L263" s="76">
        <v>527</v>
      </c>
      <c r="M263" s="91">
        <v>531</v>
      </c>
      <c r="N263" s="76">
        <v>547</v>
      </c>
      <c r="O263" s="91">
        <v>535</v>
      </c>
      <c r="P263" s="76">
        <v>1064</v>
      </c>
      <c r="Q263" s="91">
        <v>465</v>
      </c>
      <c r="R263" s="78">
        <f t="shared" si="200"/>
        <v>6439</v>
      </c>
    </row>
    <row r="264" spans="1:19" s="15" customFormat="1" ht="13.5" customHeight="1" x14ac:dyDescent="0.15">
      <c r="A264" s="97"/>
      <c r="B264" s="100"/>
      <c r="C264" s="105"/>
      <c r="D264" s="107" t="s">
        <v>3</v>
      </c>
      <c r="E264" s="108"/>
      <c r="F264" s="76">
        <v>0</v>
      </c>
      <c r="G264" s="91">
        <v>0</v>
      </c>
      <c r="H264" s="76">
        <v>0</v>
      </c>
      <c r="I264" s="91">
        <v>0</v>
      </c>
      <c r="J264" s="76">
        <v>0</v>
      </c>
      <c r="K264" s="91">
        <v>0</v>
      </c>
      <c r="L264" s="76">
        <v>0</v>
      </c>
      <c r="M264" s="91">
        <v>247</v>
      </c>
      <c r="N264" s="76">
        <v>276</v>
      </c>
      <c r="O264" s="91">
        <v>243</v>
      </c>
      <c r="P264" s="76">
        <v>0</v>
      </c>
      <c r="Q264" s="91">
        <v>0</v>
      </c>
      <c r="R264" s="78">
        <f t="shared" si="200"/>
        <v>766</v>
      </c>
    </row>
    <row r="265" spans="1:19" s="15" customFormat="1" ht="13.5" customHeight="1" thickBot="1" x14ac:dyDescent="0.2">
      <c r="A265" s="97"/>
      <c r="B265" s="100"/>
      <c r="C265" s="106"/>
      <c r="D265" s="107" t="s">
        <v>0</v>
      </c>
      <c r="E265" s="108"/>
      <c r="F265" s="80">
        <f>SUM(F262:F264)</f>
        <v>854</v>
      </c>
      <c r="G265" s="92">
        <f>SUM(G262:G264)</f>
        <v>914</v>
      </c>
      <c r="H265" s="80">
        <f>SUM(H262:H264)</f>
        <v>653</v>
      </c>
      <c r="I265" s="92">
        <f>SUM(I262:I264)</f>
        <v>821</v>
      </c>
      <c r="J265" s="80">
        <f t="shared" ref="J265:Q265" si="201">SUM(J262:J264)</f>
        <v>780</v>
      </c>
      <c r="K265" s="92">
        <f t="shared" si="201"/>
        <v>943</v>
      </c>
      <c r="L265" s="80">
        <f t="shared" si="201"/>
        <v>1069</v>
      </c>
      <c r="M265" s="92">
        <f t="shared" si="201"/>
        <v>1029</v>
      </c>
      <c r="N265" s="80">
        <f t="shared" si="201"/>
        <v>1098</v>
      </c>
      <c r="O265" s="92">
        <f t="shared" si="201"/>
        <v>1010</v>
      </c>
      <c r="P265" s="80">
        <f t="shared" si="201"/>
        <v>1691</v>
      </c>
      <c r="Q265" s="92">
        <f t="shared" si="201"/>
        <v>860</v>
      </c>
      <c r="R265" s="78">
        <f t="shared" si="200"/>
        <v>11722</v>
      </c>
    </row>
    <row r="266" spans="1:19" s="15" customFormat="1" ht="13.5" customHeight="1" thickBot="1" x14ac:dyDescent="0.2">
      <c r="A266" s="97"/>
      <c r="B266" s="100"/>
      <c r="C266" s="107" t="s">
        <v>26</v>
      </c>
      <c r="D266" s="69" t="s">
        <v>12</v>
      </c>
      <c r="E266" s="58"/>
      <c r="F266" s="60">
        <f t="shared" ref="F266:Q267" si="202">$J$261*$E266</f>
        <v>0</v>
      </c>
      <c r="G266" s="62">
        <f t="shared" si="202"/>
        <v>0</v>
      </c>
      <c r="H266" s="60">
        <f t="shared" si="202"/>
        <v>0</v>
      </c>
      <c r="I266" s="62">
        <f t="shared" si="202"/>
        <v>0</v>
      </c>
      <c r="J266" s="60">
        <f t="shared" si="202"/>
        <v>0</v>
      </c>
      <c r="K266" s="62">
        <f t="shared" si="202"/>
        <v>0</v>
      </c>
      <c r="L266" s="60">
        <f t="shared" si="202"/>
        <v>0</v>
      </c>
      <c r="M266" s="62">
        <f t="shared" si="202"/>
        <v>0</v>
      </c>
      <c r="N266" s="60">
        <f t="shared" si="202"/>
        <v>0</v>
      </c>
      <c r="O266" s="62">
        <f t="shared" si="202"/>
        <v>0</v>
      </c>
      <c r="P266" s="60">
        <f t="shared" si="202"/>
        <v>0</v>
      </c>
      <c r="Q266" s="62">
        <f t="shared" si="202"/>
        <v>0</v>
      </c>
      <c r="R266" s="59">
        <f t="shared" si="200"/>
        <v>0</v>
      </c>
    </row>
    <row r="267" spans="1:19" s="15" customFormat="1" ht="13.5" customHeight="1" thickBot="1" x14ac:dyDescent="0.2">
      <c r="A267" s="97"/>
      <c r="B267" s="100"/>
      <c r="C267" s="107"/>
      <c r="D267" s="70" t="s">
        <v>30</v>
      </c>
      <c r="E267" s="58"/>
      <c r="F267" s="60">
        <f t="shared" si="202"/>
        <v>0</v>
      </c>
      <c r="G267" s="62">
        <f t="shared" si="202"/>
        <v>0</v>
      </c>
      <c r="H267" s="60">
        <f t="shared" si="202"/>
        <v>0</v>
      </c>
      <c r="I267" s="62">
        <f t="shared" si="202"/>
        <v>0</v>
      </c>
      <c r="J267" s="60">
        <f t="shared" si="202"/>
        <v>0</v>
      </c>
      <c r="K267" s="62">
        <f t="shared" si="202"/>
        <v>0</v>
      </c>
      <c r="L267" s="60">
        <f t="shared" si="202"/>
        <v>0</v>
      </c>
      <c r="M267" s="62">
        <f t="shared" si="202"/>
        <v>0</v>
      </c>
      <c r="N267" s="60">
        <f t="shared" si="202"/>
        <v>0</v>
      </c>
      <c r="O267" s="62">
        <f t="shared" si="202"/>
        <v>0</v>
      </c>
      <c r="P267" s="60">
        <f t="shared" si="202"/>
        <v>0</v>
      </c>
      <c r="Q267" s="62">
        <f t="shared" si="202"/>
        <v>0</v>
      </c>
      <c r="R267" s="59">
        <f t="shared" si="200"/>
        <v>0</v>
      </c>
    </row>
    <row r="268" spans="1:19" s="15" customFormat="1" ht="13.5" customHeight="1" thickBot="1" x14ac:dyDescent="0.2">
      <c r="A268" s="97"/>
      <c r="B268" s="100"/>
      <c r="C268" s="107" t="s">
        <v>16</v>
      </c>
      <c r="D268" s="69" t="s">
        <v>13</v>
      </c>
      <c r="E268" s="58"/>
      <c r="F268" s="60">
        <f t="shared" ref="F268:I270" si="203">$E268*F262</f>
        <v>0</v>
      </c>
      <c r="G268" s="62">
        <f t="shared" si="203"/>
        <v>0</v>
      </c>
      <c r="H268" s="60">
        <f t="shared" si="203"/>
        <v>0</v>
      </c>
      <c r="I268" s="62">
        <f t="shared" si="203"/>
        <v>0</v>
      </c>
      <c r="J268" s="60">
        <f t="shared" ref="J268:Q268" si="204">$E268*J262</f>
        <v>0</v>
      </c>
      <c r="K268" s="62">
        <f t="shared" si="204"/>
        <v>0</v>
      </c>
      <c r="L268" s="60">
        <f t="shared" si="204"/>
        <v>0</v>
      </c>
      <c r="M268" s="62">
        <f t="shared" si="204"/>
        <v>0</v>
      </c>
      <c r="N268" s="60">
        <f t="shared" si="204"/>
        <v>0</v>
      </c>
      <c r="O268" s="62">
        <f t="shared" si="204"/>
        <v>0</v>
      </c>
      <c r="P268" s="60">
        <f t="shared" si="204"/>
        <v>0</v>
      </c>
      <c r="Q268" s="62">
        <f t="shared" si="204"/>
        <v>0</v>
      </c>
      <c r="R268" s="59">
        <f t="shared" si="200"/>
        <v>0</v>
      </c>
    </row>
    <row r="269" spans="1:19" s="15" customFormat="1" ht="13.5" customHeight="1" thickBot="1" x14ac:dyDescent="0.2">
      <c r="A269" s="97"/>
      <c r="B269" s="100"/>
      <c r="C269" s="107"/>
      <c r="D269" s="69" t="s">
        <v>14</v>
      </c>
      <c r="E269" s="58"/>
      <c r="F269" s="60">
        <f t="shared" si="203"/>
        <v>0</v>
      </c>
      <c r="G269" s="62">
        <f t="shared" si="203"/>
        <v>0</v>
      </c>
      <c r="H269" s="60">
        <f t="shared" si="203"/>
        <v>0</v>
      </c>
      <c r="I269" s="62">
        <f t="shared" si="203"/>
        <v>0</v>
      </c>
      <c r="J269" s="60">
        <f t="shared" ref="J269:Q269" si="205">$E269*J263</f>
        <v>0</v>
      </c>
      <c r="K269" s="62">
        <f t="shared" si="205"/>
        <v>0</v>
      </c>
      <c r="L269" s="60">
        <f t="shared" si="205"/>
        <v>0</v>
      </c>
      <c r="M269" s="62">
        <f t="shared" si="205"/>
        <v>0</v>
      </c>
      <c r="N269" s="60">
        <f t="shared" si="205"/>
        <v>0</v>
      </c>
      <c r="O269" s="62">
        <f t="shared" si="205"/>
        <v>0</v>
      </c>
      <c r="P269" s="60">
        <f t="shared" si="205"/>
        <v>0</v>
      </c>
      <c r="Q269" s="62">
        <f t="shared" si="205"/>
        <v>0</v>
      </c>
      <c r="R269" s="59">
        <f t="shared" si="200"/>
        <v>0</v>
      </c>
    </row>
    <row r="270" spans="1:19" s="15" customFormat="1" ht="13.5" customHeight="1" thickBot="1" x14ac:dyDescent="0.2">
      <c r="A270" s="97"/>
      <c r="B270" s="100"/>
      <c r="C270" s="107"/>
      <c r="D270" s="69" t="s">
        <v>15</v>
      </c>
      <c r="E270" s="58"/>
      <c r="F270" s="60">
        <f t="shared" si="203"/>
        <v>0</v>
      </c>
      <c r="G270" s="62">
        <f t="shared" si="203"/>
        <v>0</v>
      </c>
      <c r="H270" s="60">
        <f t="shared" si="203"/>
        <v>0</v>
      </c>
      <c r="I270" s="62">
        <f t="shared" si="203"/>
        <v>0</v>
      </c>
      <c r="J270" s="60">
        <f t="shared" ref="J270:Q270" si="206">$E270*J264</f>
        <v>0</v>
      </c>
      <c r="K270" s="62">
        <f t="shared" si="206"/>
        <v>0</v>
      </c>
      <c r="L270" s="60">
        <f t="shared" si="206"/>
        <v>0</v>
      </c>
      <c r="M270" s="62">
        <f t="shared" si="206"/>
        <v>0</v>
      </c>
      <c r="N270" s="60">
        <f t="shared" si="206"/>
        <v>0</v>
      </c>
      <c r="O270" s="62">
        <f t="shared" si="206"/>
        <v>0</v>
      </c>
      <c r="P270" s="60">
        <f t="shared" si="206"/>
        <v>0</v>
      </c>
      <c r="Q270" s="62">
        <f t="shared" si="206"/>
        <v>0</v>
      </c>
      <c r="R270" s="59">
        <f t="shared" si="200"/>
        <v>0</v>
      </c>
    </row>
    <row r="271" spans="1:19" s="39" customFormat="1" ht="19.5" customHeight="1" x14ac:dyDescent="0.15">
      <c r="A271" s="98"/>
      <c r="B271" s="101"/>
      <c r="C271" s="108" t="s">
        <v>27</v>
      </c>
      <c r="D271" s="109"/>
      <c r="E271" s="109"/>
      <c r="F271" s="71">
        <f>ROUNDDOWN(SUM(F266:F270),0)</f>
        <v>0</v>
      </c>
      <c r="G271" s="85">
        <f>ROUNDDOWN(SUM(G266:G270),0)</f>
        <v>0</v>
      </c>
      <c r="H271" s="71">
        <f>ROUNDDOWN(SUM(H266:H270),0)</f>
        <v>0</v>
      </c>
      <c r="I271" s="85">
        <f>ROUNDDOWN(SUM(I266:I270),0)</f>
        <v>0</v>
      </c>
      <c r="J271" s="71">
        <f>ROUNDDOWN(SUM(J266:J270),0)</f>
        <v>0</v>
      </c>
      <c r="K271" s="85">
        <f t="shared" ref="K271:Q271" si="207">ROUNDDOWN(SUM(K266:K270),0)</f>
        <v>0</v>
      </c>
      <c r="L271" s="71">
        <f t="shared" si="207"/>
        <v>0</v>
      </c>
      <c r="M271" s="85">
        <f t="shared" si="207"/>
        <v>0</v>
      </c>
      <c r="N271" s="71">
        <f t="shared" si="207"/>
        <v>0</v>
      </c>
      <c r="O271" s="85">
        <f t="shared" si="207"/>
        <v>0</v>
      </c>
      <c r="P271" s="71">
        <f t="shared" si="207"/>
        <v>0</v>
      </c>
      <c r="Q271" s="85">
        <f t="shared" si="207"/>
        <v>0</v>
      </c>
      <c r="R271" s="73">
        <f t="shared" si="200"/>
        <v>0</v>
      </c>
      <c r="S271" s="2"/>
    </row>
    <row r="272" spans="1:19" s="15" customFormat="1" ht="13.5" customHeight="1" x14ac:dyDescent="0.15">
      <c r="A272" s="96" t="s">
        <v>90</v>
      </c>
      <c r="B272" s="99" t="s">
        <v>76</v>
      </c>
      <c r="C272" s="102" t="s">
        <v>7</v>
      </c>
      <c r="D272" s="103"/>
      <c r="E272" s="103"/>
      <c r="F272" s="74">
        <v>150</v>
      </c>
      <c r="G272" s="90">
        <f>$F272</f>
        <v>150</v>
      </c>
      <c r="H272" s="74">
        <f t="shared" ref="H272:Q272" si="208">$F272</f>
        <v>150</v>
      </c>
      <c r="I272" s="90">
        <f t="shared" si="208"/>
        <v>150</v>
      </c>
      <c r="J272" s="74">
        <f t="shared" si="208"/>
        <v>150</v>
      </c>
      <c r="K272" s="90">
        <f t="shared" si="208"/>
        <v>150</v>
      </c>
      <c r="L272" s="74">
        <f t="shared" si="208"/>
        <v>150</v>
      </c>
      <c r="M272" s="90">
        <f t="shared" si="208"/>
        <v>150</v>
      </c>
      <c r="N272" s="74">
        <f t="shared" si="208"/>
        <v>150</v>
      </c>
      <c r="O272" s="90">
        <f t="shared" si="208"/>
        <v>150</v>
      </c>
      <c r="P272" s="74">
        <f t="shared" si="208"/>
        <v>150</v>
      </c>
      <c r="Q272" s="90">
        <f t="shared" si="208"/>
        <v>150</v>
      </c>
      <c r="R272" s="75" t="s">
        <v>8</v>
      </c>
    </row>
    <row r="273" spans="1:19" s="15" customFormat="1" ht="13.5" customHeight="1" x14ac:dyDescent="0.15">
      <c r="A273" s="97"/>
      <c r="B273" s="100"/>
      <c r="C273" s="104" t="s">
        <v>4</v>
      </c>
      <c r="D273" s="107" t="s">
        <v>1</v>
      </c>
      <c r="E273" s="108"/>
      <c r="F273" s="76">
        <v>3335</v>
      </c>
      <c r="G273" s="91">
        <v>4304</v>
      </c>
      <c r="H273" s="76">
        <v>3619</v>
      </c>
      <c r="I273" s="91">
        <v>5313</v>
      </c>
      <c r="J273" s="76">
        <v>5277</v>
      </c>
      <c r="K273" s="91">
        <v>6336</v>
      </c>
      <c r="L273" s="76">
        <v>8391</v>
      </c>
      <c r="M273" s="91">
        <v>4555</v>
      </c>
      <c r="N273" s="76">
        <v>4582</v>
      </c>
      <c r="O273" s="91">
        <v>3388</v>
      </c>
      <c r="P273" s="76">
        <v>10172</v>
      </c>
      <c r="Q273" s="91">
        <v>4565</v>
      </c>
      <c r="R273" s="78">
        <f t="shared" ref="R273:R282" si="209">SUM(F273:Q273)</f>
        <v>63837</v>
      </c>
    </row>
    <row r="274" spans="1:19" s="15" customFormat="1" ht="13.5" customHeight="1" x14ac:dyDescent="0.15">
      <c r="A274" s="97"/>
      <c r="B274" s="100"/>
      <c r="C274" s="105"/>
      <c r="D274" s="107" t="s">
        <v>2</v>
      </c>
      <c r="E274" s="108"/>
      <c r="F274" s="76">
        <v>4320</v>
      </c>
      <c r="G274" s="91">
        <v>4635</v>
      </c>
      <c r="H274" s="76">
        <v>3592</v>
      </c>
      <c r="I274" s="91">
        <v>6119</v>
      </c>
      <c r="J274" s="76">
        <v>7248</v>
      </c>
      <c r="K274" s="91">
        <v>10864</v>
      </c>
      <c r="L274" s="76">
        <v>7119</v>
      </c>
      <c r="M274" s="91">
        <v>10401</v>
      </c>
      <c r="N274" s="76">
        <v>10668</v>
      </c>
      <c r="O274" s="91">
        <v>8674</v>
      </c>
      <c r="P274" s="76">
        <v>14919</v>
      </c>
      <c r="Q274" s="91">
        <v>4818</v>
      </c>
      <c r="R274" s="78">
        <f t="shared" si="209"/>
        <v>93377</v>
      </c>
    </row>
    <row r="275" spans="1:19" s="15" customFormat="1" ht="13.5" customHeight="1" x14ac:dyDescent="0.15">
      <c r="A275" s="97"/>
      <c r="B275" s="100"/>
      <c r="C275" s="105"/>
      <c r="D275" s="107" t="s">
        <v>3</v>
      </c>
      <c r="E275" s="108"/>
      <c r="F275" s="76">
        <v>0</v>
      </c>
      <c r="G275" s="91">
        <v>0</v>
      </c>
      <c r="H275" s="76">
        <v>0</v>
      </c>
      <c r="I275" s="91">
        <v>0</v>
      </c>
      <c r="J275" s="76">
        <v>0</v>
      </c>
      <c r="K275" s="91">
        <v>0</v>
      </c>
      <c r="L275" s="76">
        <v>0</v>
      </c>
      <c r="M275" s="91">
        <v>5051</v>
      </c>
      <c r="N275" s="76">
        <v>4827</v>
      </c>
      <c r="O275" s="91">
        <v>3974</v>
      </c>
      <c r="P275" s="76">
        <v>0</v>
      </c>
      <c r="Q275" s="91">
        <v>0</v>
      </c>
      <c r="R275" s="78">
        <f t="shared" si="209"/>
        <v>13852</v>
      </c>
    </row>
    <row r="276" spans="1:19" s="15" customFormat="1" ht="13.5" customHeight="1" thickBot="1" x14ac:dyDescent="0.2">
      <c r="A276" s="97"/>
      <c r="B276" s="100"/>
      <c r="C276" s="106"/>
      <c r="D276" s="107" t="s">
        <v>0</v>
      </c>
      <c r="E276" s="108"/>
      <c r="F276" s="80">
        <f>SUM(F273:F275)</f>
        <v>7655</v>
      </c>
      <c r="G276" s="92">
        <f>SUM(G273:G275)</f>
        <v>8939</v>
      </c>
      <c r="H276" s="80">
        <f>SUM(H273:H275)</f>
        <v>7211</v>
      </c>
      <c r="I276" s="92">
        <f>SUM(I273:I275)</f>
        <v>11432</v>
      </c>
      <c r="J276" s="80">
        <f t="shared" ref="J276:Q276" si="210">SUM(J273:J275)</f>
        <v>12525</v>
      </c>
      <c r="K276" s="92">
        <f t="shared" si="210"/>
        <v>17200</v>
      </c>
      <c r="L276" s="80">
        <f t="shared" si="210"/>
        <v>15510</v>
      </c>
      <c r="M276" s="92">
        <f t="shared" si="210"/>
        <v>20007</v>
      </c>
      <c r="N276" s="80">
        <f t="shared" si="210"/>
        <v>20077</v>
      </c>
      <c r="O276" s="92">
        <f t="shared" si="210"/>
        <v>16036</v>
      </c>
      <c r="P276" s="80">
        <f t="shared" si="210"/>
        <v>25091</v>
      </c>
      <c r="Q276" s="92">
        <f t="shared" si="210"/>
        <v>9383</v>
      </c>
      <c r="R276" s="78">
        <f t="shared" si="209"/>
        <v>171066</v>
      </c>
    </row>
    <row r="277" spans="1:19" s="15" customFormat="1" ht="13.5" customHeight="1" thickBot="1" x14ac:dyDescent="0.2">
      <c r="A277" s="97"/>
      <c r="B277" s="100"/>
      <c r="C277" s="107" t="s">
        <v>26</v>
      </c>
      <c r="D277" s="69" t="s">
        <v>12</v>
      </c>
      <c r="E277" s="58"/>
      <c r="F277" s="60">
        <f t="shared" ref="F277:Q278" si="211">$J$272*$E277</f>
        <v>0</v>
      </c>
      <c r="G277" s="62">
        <f t="shared" si="211"/>
        <v>0</v>
      </c>
      <c r="H277" s="60">
        <f t="shared" si="211"/>
        <v>0</v>
      </c>
      <c r="I277" s="62">
        <f t="shared" si="211"/>
        <v>0</v>
      </c>
      <c r="J277" s="60">
        <f t="shared" si="211"/>
        <v>0</v>
      </c>
      <c r="K277" s="62">
        <f t="shared" si="211"/>
        <v>0</v>
      </c>
      <c r="L277" s="60">
        <f t="shared" si="211"/>
        <v>0</v>
      </c>
      <c r="M277" s="62">
        <f t="shared" si="211"/>
        <v>0</v>
      </c>
      <c r="N277" s="60">
        <f t="shared" si="211"/>
        <v>0</v>
      </c>
      <c r="O277" s="62">
        <f t="shared" si="211"/>
        <v>0</v>
      </c>
      <c r="P277" s="60">
        <f t="shared" si="211"/>
        <v>0</v>
      </c>
      <c r="Q277" s="62">
        <f t="shared" si="211"/>
        <v>0</v>
      </c>
      <c r="R277" s="59">
        <f t="shared" si="209"/>
        <v>0</v>
      </c>
    </row>
    <row r="278" spans="1:19" s="15" customFormat="1" ht="13.5" customHeight="1" thickBot="1" x14ac:dyDescent="0.2">
      <c r="A278" s="97"/>
      <c r="B278" s="100"/>
      <c r="C278" s="107"/>
      <c r="D278" s="70" t="s">
        <v>30</v>
      </c>
      <c r="E278" s="58"/>
      <c r="F278" s="60">
        <f t="shared" si="211"/>
        <v>0</v>
      </c>
      <c r="G278" s="62">
        <f t="shared" si="211"/>
        <v>0</v>
      </c>
      <c r="H278" s="60">
        <f t="shared" si="211"/>
        <v>0</v>
      </c>
      <c r="I278" s="62">
        <f t="shared" si="211"/>
        <v>0</v>
      </c>
      <c r="J278" s="60">
        <f t="shared" si="211"/>
        <v>0</v>
      </c>
      <c r="K278" s="62">
        <f t="shared" si="211"/>
        <v>0</v>
      </c>
      <c r="L278" s="60">
        <f t="shared" si="211"/>
        <v>0</v>
      </c>
      <c r="M278" s="62">
        <f t="shared" si="211"/>
        <v>0</v>
      </c>
      <c r="N278" s="60">
        <f t="shared" si="211"/>
        <v>0</v>
      </c>
      <c r="O278" s="62">
        <f t="shared" si="211"/>
        <v>0</v>
      </c>
      <c r="P278" s="60">
        <f t="shared" si="211"/>
        <v>0</v>
      </c>
      <c r="Q278" s="62">
        <f t="shared" si="211"/>
        <v>0</v>
      </c>
      <c r="R278" s="59">
        <f t="shared" si="209"/>
        <v>0</v>
      </c>
    </row>
    <row r="279" spans="1:19" s="15" customFormat="1" ht="13.5" customHeight="1" thickBot="1" x14ac:dyDescent="0.2">
      <c r="A279" s="97"/>
      <c r="B279" s="100"/>
      <c r="C279" s="107" t="s">
        <v>16</v>
      </c>
      <c r="D279" s="69" t="s">
        <v>13</v>
      </c>
      <c r="E279" s="58"/>
      <c r="F279" s="60">
        <f t="shared" ref="F279:I281" si="212">$E279*F273</f>
        <v>0</v>
      </c>
      <c r="G279" s="62">
        <f t="shared" si="212"/>
        <v>0</v>
      </c>
      <c r="H279" s="60">
        <f t="shared" si="212"/>
        <v>0</v>
      </c>
      <c r="I279" s="62">
        <f t="shared" si="212"/>
        <v>0</v>
      </c>
      <c r="J279" s="60">
        <f t="shared" ref="J279:Q279" si="213">$E279*J273</f>
        <v>0</v>
      </c>
      <c r="K279" s="62">
        <f t="shared" si="213"/>
        <v>0</v>
      </c>
      <c r="L279" s="60">
        <f t="shared" si="213"/>
        <v>0</v>
      </c>
      <c r="M279" s="62">
        <f t="shared" si="213"/>
        <v>0</v>
      </c>
      <c r="N279" s="60">
        <f t="shared" si="213"/>
        <v>0</v>
      </c>
      <c r="O279" s="62">
        <f t="shared" si="213"/>
        <v>0</v>
      </c>
      <c r="P279" s="60">
        <f t="shared" si="213"/>
        <v>0</v>
      </c>
      <c r="Q279" s="62">
        <f t="shared" si="213"/>
        <v>0</v>
      </c>
      <c r="R279" s="59">
        <f t="shared" si="209"/>
        <v>0</v>
      </c>
    </row>
    <row r="280" spans="1:19" s="15" customFormat="1" ht="13.5" customHeight="1" thickBot="1" x14ac:dyDescent="0.2">
      <c r="A280" s="97"/>
      <c r="B280" s="100"/>
      <c r="C280" s="107"/>
      <c r="D280" s="69" t="s">
        <v>14</v>
      </c>
      <c r="E280" s="58"/>
      <c r="F280" s="60">
        <f t="shared" si="212"/>
        <v>0</v>
      </c>
      <c r="G280" s="62">
        <f t="shared" si="212"/>
        <v>0</v>
      </c>
      <c r="H280" s="60">
        <f t="shared" si="212"/>
        <v>0</v>
      </c>
      <c r="I280" s="62">
        <f t="shared" si="212"/>
        <v>0</v>
      </c>
      <c r="J280" s="60">
        <f t="shared" ref="J280:Q280" si="214">$E280*J274</f>
        <v>0</v>
      </c>
      <c r="K280" s="62">
        <f t="shared" si="214"/>
        <v>0</v>
      </c>
      <c r="L280" s="60">
        <f t="shared" si="214"/>
        <v>0</v>
      </c>
      <c r="M280" s="62">
        <f t="shared" si="214"/>
        <v>0</v>
      </c>
      <c r="N280" s="60">
        <f t="shared" si="214"/>
        <v>0</v>
      </c>
      <c r="O280" s="62">
        <f t="shared" si="214"/>
        <v>0</v>
      </c>
      <c r="P280" s="60">
        <f t="shared" si="214"/>
        <v>0</v>
      </c>
      <c r="Q280" s="62">
        <f t="shared" si="214"/>
        <v>0</v>
      </c>
      <c r="R280" s="59">
        <f t="shared" si="209"/>
        <v>0</v>
      </c>
    </row>
    <row r="281" spans="1:19" s="15" customFormat="1" ht="13.5" customHeight="1" thickBot="1" x14ac:dyDescent="0.2">
      <c r="A281" s="97"/>
      <c r="B281" s="100"/>
      <c r="C281" s="107"/>
      <c r="D281" s="69" t="s">
        <v>15</v>
      </c>
      <c r="E281" s="58"/>
      <c r="F281" s="60">
        <f t="shared" si="212"/>
        <v>0</v>
      </c>
      <c r="G281" s="62">
        <f t="shared" si="212"/>
        <v>0</v>
      </c>
      <c r="H281" s="60">
        <f t="shared" si="212"/>
        <v>0</v>
      </c>
      <c r="I281" s="62">
        <f t="shared" si="212"/>
        <v>0</v>
      </c>
      <c r="J281" s="60">
        <f t="shared" ref="J281:Q281" si="215">$E281*J275</f>
        <v>0</v>
      </c>
      <c r="K281" s="62">
        <f t="shared" si="215"/>
        <v>0</v>
      </c>
      <c r="L281" s="60">
        <f t="shared" si="215"/>
        <v>0</v>
      </c>
      <c r="M281" s="62">
        <f t="shared" si="215"/>
        <v>0</v>
      </c>
      <c r="N281" s="60">
        <f t="shared" si="215"/>
        <v>0</v>
      </c>
      <c r="O281" s="62">
        <f t="shared" si="215"/>
        <v>0</v>
      </c>
      <c r="P281" s="60">
        <f t="shared" si="215"/>
        <v>0</v>
      </c>
      <c r="Q281" s="62">
        <f t="shared" si="215"/>
        <v>0</v>
      </c>
      <c r="R281" s="59">
        <f t="shared" si="209"/>
        <v>0</v>
      </c>
    </row>
    <row r="282" spans="1:19" s="15" customFormat="1" ht="19.5" customHeight="1" x14ac:dyDescent="0.15">
      <c r="A282" s="98"/>
      <c r="B282" s="101"/>
      <c r="C282" s="108" t="s">
        <v>27</v>
      </c>
      <c r="D282" s="109"/>
      <c r="E282" s="109"/>
      <c r="F282" s="71">
        <f>ROUNDDOWN(SUM(F277:F281),0)</f>
        <v>0</v>
      </c>
      <c r="G282" s="85">
        <f>ROUNDDOWN(SUM(G277:G281),0)</f>
        <v>0</v>
      </c>
      <c r="H282" s="71">
        <f>ROUNDDOWN(SUM(H277:H281),0)</f>
        <v>0</v>
      </c>
      <c r="I282" s="85">
        <f>ROUNDDOWN(SUM(I277:I281),0)</f>
        <v>0</v>
      </c>
      <c r="J282" s="71">
        <f>ROUNDDOWN(SUM(J277:J281),0)</f>
        <v>0</v>
      </c>
      <c r="K282" s="85">
        <f t="shared" ref="K282:Q282" si="216">ROUNDDOWN(SUM(K277:K281),0)</f>
        <v>0</v>
      </c>
      <c r="L282" s="71">
        <f t="shared" si="216"/>
        <v>0</v>
      </c>
      <c r="M282" s="85">
        <f t="shared" si="216"/>
        <v>0</v>
      </c>
      <c r="N282" s="71">
        <f t="shared" si="216"/>
        <v>0</v>
      </c>
      <c r="O282" s="85">
        <f t="shared" si="216"/>
        <v>0</v>
      </c>
      <c r="P282" s="71">
        <f t="shared" si="216"/>
        <v>0</v>
      </c>
      <c r="Q282" s="85">
        <f t="shared" si="216"/>
        <v>0</v>
      </c>
      <c r="R282" s="73">
        <f t="shared" si="209"/>
        <v>0</v>
      </c>
      <c r="S282" s="53"/>
    </row>
    <row r="283" spans="1:19" s="43" customFormat="1" ht="13.5" customHeight="1" x14ac:dyDescent="0.15">
      <c r="R283" s="57"/>
    </row>
    <row r="284" spans="1:19" s="38" customFormat="1" ht="13.5" customHeight="1" x14ac:dyDescent="0.15">
      <c r="A284" s="34"/>
      <c r="B284" s="67" t="s">
        <v>5</v>
      </c>
      <c r="C284" s="108" t="s">
        <v>6</v>
      </c>
      <c r="D284" s="109"/>
      <c r="E284" s="113"/>
      <c r="F284" s="68" t="s">
        <v>106</v>
      </c>
      <c r="G284" s="68" t="s">
        <v>107</v>
      </c>
      <c r="H284" s="68" t="s">
        <v>108</v>
      </c>
      <c r="I284" s="68" t="s">
        <v>109</v>
      </c>
      <c r="J284" s="68" t="s">
        <v>98</v>
      </c>
      <c r="K284" s="68" t="s">
        <v>99</v>
      </c>
      <c r="L284" s="68" t="s">
        <v>100</v>
      </c>
      <c r="M284" s="68" t="s">
        <v>101</v>
      </c>
      <c r="N284" s="68" t="s">
        <v>102</v>
      </c>
      <c r="O284" s="68" t="s">
        <v>103</v>
      </c>
      <c r="P284" s="68" t="s">
        <v>104</v>
      </c>
      <c r="Q284" s="68" t="s">
        <v>105</v>
      </c>
      <c r="R284" s="84" t="s">
        <v>9</v>
      </c>
      <c r="S284" s="54"/>
    </row>
    <row r="285" spans="1:19" s="15" customFormat="1" ht="13.5" customHeight="1" x14ac:dyDescent="0.15">
      <c r="A285" s="96" t="s">
        <v>91</v>
      </c>
      <c r="B285" s="99" t="s">
        <v>64</v>
      </c>
      <c r="C285" s="102" t="s">
        <v>7</v>
      </c>
      <c r="D285" s="103"/>
      <c r="E285" s="103"/>
      <c r="F285" s="93">
        <v>183</v>
      </c>
      <c r="G285" s="74">
        <f>$F285</f>
        <v>183</v>
      </c>
      <c r="H285" s="90">
        <f t="shared" ref="H285:Q285" si="217">$F285</f>
        <v>183</v>
      </c>
      <c r="I285" s="74">
        <f t="shared" si="217"/>
        <v>183</v>
      </c>
      <c r="J285" s="90">
        <f t="shared" si="217"/>
        <v>183</v>
      </c>
      <c r="K285" s="74">
        <f t="shared" si="217"/>
        <v>183</v>
      </c>
      <c r="L285" s="90">
        <f t="shared" si="217"/>
        <v>183</v>
      </c>
      <c r="M285" s="74">
        <f t="shared" si="217"/>
        <v>183</v>
      </c>
      <c r="N285" s="74">
        <f t="shared" si="217"/>
        <v>183</v>
      </c>
      <c r="O285" s="90">
        <f t="shared" si="217"/>
        <v>183</v>
      </c>
      <c r="P285" s="74">
        <f t="shared" si="217"/>
        <v>183</v>
      </c>
      <c r="Q285" s="90">
        <f t="shared" si="217"/>
        <v>183</v>
      </c>
      <c r="R285" s="75" t="s">
        <v>8</v>
      </c>
    </row>
    <row r="286" spans="1:19" s="15" customFormat="1" ht="13.5" customHeight="1" x14ac:dyDescent="0.15">
      <c r="A286" s="97"/>
      <c r="B286" s="100"/>
      <c r="C286" s="104" t="s">
        <v>4</v>
      </c>
      <c r="D286" s="107" t="s">
        <v>1</v>
      </c>
      <c r="E286" s="108"/>
      <c r="F286" s="94">
        <v>1650</v>
      </c>
      <c r="G286" s="76">
        <v>1613</v>
      </c>
      <c r="H286" s="91">
        <v>1686</v>
      </c>
      <c r="I286" s="76">
        <v>1845</v>
      </c>
      <c r="J286" s="91">
        <v>1507</v>
      </c>
      <c r="K286" s="76">
        <v>1317</v>
      </c>
      <c r="L286" s="91">
        <v>1957</v>
      </c>
      <c r="M286" s="76">
        <v>1078</v>
      </c>
      <c r="N286" s="76">
        <v>1133</v>
      </c>
      <c r="O286" s="91">
        <v>834</v>
      </c>
      <c r="P286" s="76">
        <v>1715</v>
      </c>
      <c r="Q286" s="91">
        <v>1647</v>
      </c>
      <c r="R286" s="78">
        <f t="shared" ref="R286:R295" si="218">SUM(F286:Q286)</f>
        <v>17982</v>
      </c>
    </row>
    <row r="287" spans="1:19" s="15" customFormat="1" ht="13.5" customHeight="1" x14ac:dyDescent="0.15">
      <c r="A287" s="97"/>
      <c r="B287" s="100"/>
      <c r="C287" s="105"/>
      <c r="D287" s="107" t="s">
        <v>2</v>
      </c>
      <c r="E287" s="108"/>
      <c r="F287" s="94">
        <v>1820</v>
      </c>
      <c r="G287" s="76">
        <v>1796</v>
      </c>
      <c r="H287" s="91">
        <v>1610</v>
      </c>
      <c r="I287" s="76">
        <v>1637</v>
      </c>
      <c r="J287" s="91">
        <v>1489</v>
      </c>
      <c r="K287" s="76">
        <v>1709</v>
      </c>
      <c r="L287" s="91">
        <v>1656</v>
      </c>
      <c r="M287" s="76">
        <v>2378</v>
      </c>
      <c r="N287" s="76">
        <v>2347</v>
      </c>
      <c r="O287" s="91">
        <v>1890</v>
      </c>
      <c r="P287" s="76">
        <v>2126</v>
      </c>
      <c r="Q287" s="91">
        <v>1699</v>
      </c>
      <c r="R287" s="78">
        <f t="shared" si="218"/>
        <v>22157</v>
      </c>
    </row>
    <row r="288" spans="1:19" s="15" customFormat="1" ht="13.5" customHeight="1" x14ac:dyDescent="0.15">
      <c r="A288" s="97"/>
      <c r="B288" s="100"/>
      <c r="C288" s="105"/>
      <c r="D288" s="107" t="s">
        <v>3</v>
      </c>
      <c r="E288" s="108"/>
      <c r="F288" s="94">
        <v>0</v>
      </c>
      <c r="G288" s="76">
        <v>0</v>
      </c>
      <c r="H288" s="91">
        <v>0</v>
      </c>
      <c r="I288" s="76">
        <v>0</v>
      </c>
      <c r="J288" s="91">
        <v>0</v>
      </c>
      <c r="K288" s="76">
        <v>0</v>
      </c>
      <c r="L288" s="91">
        <v>0</v>
      </c>
      <c r="M288" s="76">
        <v>1437</v>
      </c>
      <c r="N288" s="76">
        <v>1512</v>
      </c>
      <c r="O288" s="91">
        <v>1188</v>
      </c>
      <c r="P288" s="76">
        <v>0</v>
      </c>
      <c r="Q288" s="91">
        <v>0</v>
      </c>
      <c r="R288" s="78">
        <f t="shared" si="218"/>
        <v>4137</v>
      </c>
    </row>
    <row r="289" spans="1:18" s="15" customFormat="1" ht="13.5" customHeight="1" thickBot="1" x14ac:dyDescent="0.2">
      <c r="A289" s="97"/>
      <c r="B289" s="100"/>
      <c r="C289" s="106"/>
      <c r="D289" s="107" t="s">
        <v>0</v>
      </c>
      <c r="E289" s="108"/>
      <c r="F289" s="95">
        <f>SUM(F286:F288)</f>
        <v>3470</v>
      </c>
      <c r="G289" s="80">
        <f>SUM(G286:G288)</f>
        <v>3409</v>
      </c>
      <c r="H289" s="92">
        <f>SUM(H286:H288)</f>
        <v>3296</v>
      </c>
      <c r="I289" s="80">
        <f>SUM(I286:I288)</f>
        <v>3482</v>
      </c>
      <c r="J289" s="92">
        <f t="shared" ref="J289:Q289" si="219">SUM(J286:J288)</f>
        <v>2996</v>
      </c>
      <c r="K289" s="80">
        <f t="shared" si="219"/>
        <v>3026</v>
      </c>
      <c r="L289" s="92">
        <f t="shared" si="219"/>
        <v>3613</v>
      </c>
      <c r="M289" s="80">
        <f t="shared" si="219"/>
        <v>4893</v>
      </c>
      <c r="N289" s="80">
        <f t="shared" si="219"/>
        <v>4992</v>
      </c>
      <c r="O289" s="92">
        <f t="shared" si="219"/>
        <v>3912</v>
      </c>
      <c r="P289" s="80">
        <f t="shared" si="219"/>
        <v>3841</v>
      </c>
      <c r="Q289" s="92">
        <f t="shared" si="219"/>
        <v>3346</v>
      </c>
      <c r="R289" s="78">
        <f t="shared" si="218"/>
        <v>44276</v>
      </c>
    </row>
    <row r="290" spans="1:18" s="15" customFormat="1" ht="13.5" customHeight="1" thickBot="1" x14ac:dyDescent="0.2">
      <c r="A290" s="97"/>
      <c r="B290" s="100"/>
      <c r="C290" s="107" t="s">
        <v>26</v>
      </c>
      <c r="D290" s="69" t="s">
        <v>12</v>
      </c>
      <c r="E290" s="58"/>
      <c r="F290" s="65">
        <f t="shared" ref="F290:Q291" si="220">$J$285*$E290</f>
        <v>0</v>
      </c>
      <c r="G290" s="60">
        <f t="shared" si="220"/>
        <v>0</v>
      </c>
      <c r="H290" s="62">
        <f t="shared" si="220"/>
        <v>0</v>
      </c>
      <c r="I290" s="60">
        <f t="shared" si="220"/>
        <v>0</v>
      </c>
      <c r="J290" s="62">
        <f t="shared" si="220"/>
        <v>0</v>
      </c>
      <c r="K290" s="60">
        <f t="shared" si="220"/>
        <v>0</v>
      </c>
      <c r="L290" s="62">
        <f t="shared" si="220"/>
        <v>0</v>
      </c>
      <c r="M290" s="60">
        <f t="shared" si="220"/>
        <v>0</v>
      </c>
      <c r="N290" s="60">
        <f t="shared" si="220"/>
        <v>0</v>
      </c>
      <c r="O290" s="62">
        <f t="shared" si="220"/>
        <v>0</v>
      </c>
      <c r="P290" s="60">
        <f t="shared" si="220"/>
        <v>0</v>
      </c>
      <c r="Q290" s="62">
        <f t="shared" si="220"/>
        <v>0</v>
      </c>
      <c r="R290" s="59">
        <f t="shared" si="218"/>
        <v>0</v>
      </c>
    </row>
    <row r="291" spans="1:18" s="15" customFormat="1" ht="13.5" customHeight="1" thickBot="1" x14ac:dyDescent="0.2">
      <c r="A291" s="97"/>
      <c r="B291" s="100"/>
      <c r="C291" s="107"/>
      <c r="D291" s="70" t="s">
        <v>30</v>
      </c>
      <c r="E291" s="58"/>
      <c r="F291" s="65">
        <f t="shared" si="220"/>
        <v>0</v>
      </c>
      <c r="G291" s="60">
        <f t="shared" si="220"/>
        <v>0</v>
      </c>
      <c r="H291" s="62">
        <f t="shared" si="220"/>
        <v>0</v>
      </c>
      <c r="I291" s="60">
        <f t="shared" si="220"/>
        <v>0</v>
      </c>
      <c r="J291" s="62">
        <f t="shared" si="220"/>
        <v>0</v>
      </c>
      <c r="K291" s="60">
        <f t="shared" si="220"/>
        <v>0</v>
      </c>
      <c r="L291" s="62">
        <f t="shared" si="220"/>
        <v>0</v>
      </c>
      <c r="M291" s="60">
        <f t="shared" si="220"/>
        <v>0</v>
      </c>
      <c r="N291" s="60">
        <f t="shared" si="220"/>
        <v>0</v>
      </c>
      <c r="O291" s="62">
        <f t="shared" si="220"/>
        <v>0</v>
      </c>
      <c r="P291" s="60">
        <f t="shared" si="220"/>
        <v>0</v>
      </c>
      <c r="Q291" s="62">
        <f t="shared" si="220"/>
        <v>0</v>
      </c>
      <c r="R291" s="59">
        <f t="shared" si="218"/>
        <v>0</v>
      </c>
    </row>
    <row r="292" spans="1:18" s="15" customFormat="1" ht="13.5" customHeight="1" thickBot="1" x14ac:dyDescent="0.2">
      <c r="A292" s="97"/>
      <c r="B292" s="100"/>
      <c r="C292" s="107" t="s">
        <v>16</v>
      </c>
      <c r="D292" s="69" t="s">
        <v>13</v>
      </c>
      <c r="E292" s="58"/>
      <c r="F292" s="65">
        <f t="shared" ref="F292:I294" si="221">$E292*F286</f>
        <v>0</v>
      </c>
      <c r="G292" s="60">
        <f t="shared" si="221"/>
        <v>0</v>
      </c>
      <c r="H292" s="62">
        <f t="shared" si="221"/>
        <v>0</v>
      </c>
      <c r="I292" s="60">
        <f t="shared" si="221"/>
        <v>0</v>
      </c>
      <c r="J292" s="62">
        <f t="shared" ref="J292:Q292" si="222">$E292*J286</f>
        <v>0</v>
      </c>
      <c r="K292" s="60">
        <f t="shared" si="222"/>
        <v>0</v>
      </c>
      <c r="L292" s="62">
        <f t="shared" si="222"/>
        <v>0</v>
      </c>
      <c r="M292" s="60">
        <f t="shared" si="222"/>
        <v>0</v>
      </c>
      <c r="N292" s="60">
        <f t="shared" si="222"/>
        <v>0</v>
      </c>
      <c r="O292" s="62">
        <f t="shared" si="222"/>
        <v>0</v>
      </c>
      <c r="P292" s="60">
        <f t="shared" si="222"/>
        <v>0</v>
      </c>
      <c r="Q292" s="62">
        <f t="shared" si="222"/>
        <v>0</v>
      </c>
      <c r="R292" s="59">
        <f t="shared" si="218"/>
        <v>0</v>
      </c>
    </row>
    <row r="293" spans="1:18" s="15" customFormat="1" ht="13.5" customHeight="1" thickBot="1" x14ac:dyDescent="0.2">
      <c r="A293" s="97"/>
      <c r="B293" s="100"/>
      <c r="C293" s="107"/>
      <c r="D293" s="69" t="s">
        <v>14</v>
      </c>
      <c r="E293" s="58"/>
      <c r="F293" s="65">
        <f t="shared" si="221"/>
        <v>0</v>
      </c>
      <c r="G293" s="60">
        <f t="shared" si="221"/>
        <v>0</v>
      </c>
      <c r="H293" s="62">
        <f t="shared" si="221"/>
        <v>0</v>
      </c>
      <c r="I293" s="60">
        <f t="shared" si="221"/>
        <v>0</v>
      </c>
      <c r="J293" s="62">
        <f t="shared" ref="J293:Q293" si="223">$E293*J287</f>
        <v>0</v>
      </c>
      <c r="K293" s="60">
        <f t="shared" si="223"/>
        <v>0</v>
      </c>
      <c r="L293" s="62">
        <f t="shared" si="223"/>
        <v>0</v>
      </c>
      <c r="M293" s="60">
        <f t="shared" si="223"/>
        <v>0</v>
      </c>
      <c r="N293" s="60">
        <f t="shared" si="223"/>
        <v>0</v>
      </c>
      <c r="O293" s="62">
        <f t="shared" si="223"/>
        <v>0</v>
      </c>
      <c r="P293" s="60">
        <f t="shared" si="223"/>
        <v>0</v>
      </c>
      <c r="Q293" s="62">
        <f t="shared" si="223"/>
        <v>0</v>
      </c>
      <c r="R293" s="59">
        <f t="shared" si="218"/>
        <v>0</v>
      </c>
    </row>
    <row r="294" spans="1:18" s="15" customFormat="1" ht="13.5" customHeight="1" thickBot="1" x14ac:dyDescent="0.2">
      <c r="A294" s="97"/>
      <c r="B294" s="100"/>
      <c r="C294" s="107"/>
      <c r="D294" s="69" t="s">
        <v>15</v>
      </c>
      <c r="E294" s="58"/>
      <c r="F294" s="65">
        <f t="shared" si="221"/>
        <v>0</v>
      </c>
      <c r="G294" s="60">
        <f t="shared" si="221"/>
        <v>0</v>
      </c>
      <c r="H294" s="62">
        <f t="shared" si="221"/>
        <v>0</v>
      </c>
      <c r="I294" s="60">
        <f t="shared" si="221"/>
        <v>0</v>
      </c>
      <c r="J294" s="62">
        <f t="shared" ref="J294:Q294" si="224">$E294*J288</f>
        <v>0</v>
      </c>
      <c r="K294" s="60">
        <f t="shared" si="224"/>
        <v>0</v>
      </c>
      <c r="L294" s="62">
        <f t="shared" si="224"/>
        <v>0</v>
      </c>
      <c r="M294" s="60">
        <f t="shared" si="224"/>
        <v>0</v>
      </c>
      <c r="N294" s="60">
        <f t="shared" si="224"/>
        <v>0</v>
      </c>
      <c r="O294" s="62">
        <f t="shared" si="224"/>
        <v>0</v>
      </c>
      <c r="P294" s="60">
        <f t="shared" si="224"/>
        <v>0</v>
      </c>
      <c r="Q294" s="62">
        <f t="shared" si="224"/>
        <v>0</v>
      </c>
      <c r="R294" s="59">
        <f t="shared" si="218"/>
        <v>0</v>
      </c>
    </row>
    <row r="295" spans="1:18" s="15" customFormat="1" ht="19.5" customHeight="1" x14ac:dyDescent="0.15">
      <c r="A295" s="98"/>
      <c r="B295" s="101"/>
      <c r="C295" s="108" t="s">
        <v>27</v>
      </c>
      <c r="D295" s="109"/>
      <c r="E295" s="109"/>
      <c r="F295" s="88">
        <f>ROUNDDOWN(SUM(F290:F294),0)</f>
        <v>0</v>
      </c>
      <c r="G295" s="71">
        <f>ROUNDDOWN(SUM(G290:G294),0)</f>
        <v>0</v>
      </c>
      <c r="H295" s="85">
        <f>ROUNDDOWN(SUM(H290:H294),0)</f>
        <v>0</v>
      </c>
      <c r="I295" s="71">
        <f>ROUNDDOWN(SUM(I290:I294),0)</f>
        <v>0</v>
      </c>
      <c r="J295" s="85">
        <f>ROUNDDOWN(SUM(J290:J294),0)</f>
        <v>0</v>
      </c>
      <c r="K295" s="71">
        <f t="shared" ref="K295:Q295" si="225">ROUNDDOWN(SUM(K290:K294),0)</f>
        <v>0</v>
      </c>
      <c r="L295" s="85">
        <f t="shared" si="225"/>
        <v>0</v>
      </c>
      <c r="M295" s="71">
        <f t="shared" si="225"/>
        <v>0</v>
      </c>
      <c r="N295" s="71">
        <f t="shared" si="225"/>
        <v>0</v>
      </c>
      <c r="O295" s="85">
        <f t="shared" si="225"/>
        <v>0</v>
      </c>
      <c r="P295" s="71">
        <f t="shared" si="225"/>
        <v>0</v>
      </c>
      <c r="Q295" s="85">
        <f t="shared" si="225"/>
        <v>0</v>
      </c>
      <c r="R295" s="73">
        <f t="shared" si="218"/>
        <v>0</v>
      </c>
    </row>
    <row r="296" spans="1:18" s="15" customFormat="1" ht="13.5" customHeight="1" x14ac:dyDescent="0.15">
      <c r="A296" s="96" t="s">
        <v>92</v>
      </c>
      <c r="B296" s="99" t="s">
        <v>77</v>
      </c>
      <c r="C296" s="102" t="s">
        <v>7</v>
      </c>
      <c r="D296" s="103"/>
      <c r="E296" s="103"/>
      <c r="F296" s="93">
        <v>103</v>
      </c>
      <c r="G296" s="74">
        <f>$F296</f>
        <v>103</v>
      </c>
      <c r="H296" s="90">
        <f t="shared" ref="H296:Q296" si="226">$F296</f>
        <v>103</v>
      </c>
      <c r="I296" s="74">
        <f t="shared" si="226"/>
        <v>103</v>
      </c>
      <c r="J296" s="90">
        <f t="shared" si="226"/>
        <v>103</v>
      </c>
      <c r="K296" s="74">
        <f t="shared" si="226"/>
        <v>103</v>
      </c>
      <c r="L296" s="90">
        <f t="shared" si="226"/>
        <v>103</v>
      </c>
      <c r="M296" s="74">
        <f t="shared" si="226"/>
        <v>103</v>
      </c>
      <c r="N296" s="74">
        <f t="shared" si="226"/>
        <v>103</v>
      </c>
      <c r="O296" s="90">
        <f t="shared" si="226"/>
        <v>103</v>
      </c>
      <c r="P296" s="74">
        <f t="shared" si="226"/>
        <v>103</v>
      </c>
      <c r="Q296" s="90">
        <f t="shared" si="226"/>
        <v>103</v>
      </c>
      <c r="R296" s="75" t="s">
        <v>8</v>
      </c>
    </row>
    <row r="297" spans="1:18" s="15" customFormat="1" ht="13.5" customHeight="1" x14ac:dyDescent="0.15">
      <c r="A297" s="97"/>
      <c r="B297" s="100"/>
      <c r="C297" s="104" t="s">
        <v>4</v>
      </c>
      <c r="D297" s="107" t="s">
        <v>1</v>
      </c>
      <c r="E297" s="108"/>
      <c r="F297" s="94">
        <v>5966</v>
      </c>
      <c r="G297" s="76">
        <v>5914</v>
      </c>
      <c r="H297" s="91">
        <v>5699</v>
      </c>
      <c r="I297" s="76">
        <v>6679</v>
      </c>
      <c r="J297" s="91">
        <v>5959</v>
      </c>
      <c r="K297" s="76">
        <v>5667</v>
      </c>
      <c r="L297" s="91">
        <v>7039</v>
      </c>
      <c r="M297" s="76">
        <v>3576</v>
      </c>
      <c r="N297" s="76">
        <v>3723</v>
      </c>
      <c r="O297" s="91">
        <v>3414</v>
      </c>
      <c r="P297" s="76">
        <v>7475</v>
      </c>
      <c r="Q297" s="91">
        <v>6030</v>
      </c>
      <c r="R297" s="78">
        <f t="shared" ref="R297:R306" si="227">SUM(F297:Q297)</f>
        <v>67141</v>
      </c>
    </row>
    <row r="298" spans="1:18" s="15" customFormat="1" ht="13.5" customHeight="1" x14ac:dyDescent="0.15">
      <c r="A298" s="97"/>
      <c r="B298" s="100"/>
      <c r="C298" s="105"/>
      <c r="D298" s="107" t="s">
        <v>2</v>
      </c>
      <c r="E298" s="108"/>
      <c r="F298" s="94">
        <v>7057</v>
      </c>
      <c r="G298" s="76">
        <v>7455</v>
      </c>
      <c r="H298" s="91">
        <v>5890</v>
      </c>
      <c r="I298" s="76">
        <v>6911</v>
      </c>
      <c r="J298" s="91">
        <v>6837</v>
      </c>
      <c r="K298" s="76">
        <v>8008</v>
      </c>
      <c r="L298" s="91">
        <v>6431</v>
      </c>
      <c r="M298" s="76">
        <v>6797</v>
      </c>
      <c r="N298" s="76">
        <v>6686</v>
      </c>
      <c r="O298" s="91">
        <v>6512</v>
      </c>
      <c r="P298" s="76">
        <v>8829</v>
      </c>
      <c r="Q298" s="91">
        <v>6591</v>
      </c>
      <c r="R298" s="78">
        <f t="shared" si="227"/>
        <v>84004</v>
      </c>
    </row>
    <row r="299" spans="1:18" s="15" customFormat="1" ht="13.5" customHeight="1" x14ac:dyDescent="0.15">
      <c r="A299" s="97"/>
      <c r="B299" s="100"/>
      <c r="C299" s="105"/>
      <c r="D299" s="107" t="s">
        <v>3</v>
      </c>
      <c r="E299" s="108"/>
      <c r="F299" s="94">
        <v>0</v>
      </c>
      <c r="G299" s="76">
        <v>0</v>
      </c>
      <c r="H299" s="91">
        <v>0</v>
      </c>
      <c r="I299" s="76">
        <v>0</v>
      </c>
      <c r="J299" s="91">
        <v>0</v>
      </c>
      <c r="K299" s="76">
        <v>0</v>
      </c>
      <c r="L299" s="91">
        <v>0</v>
      </c>
      <c r="M299" s="76">
        <v>2626</v>
      </c>
      <c r="N299" s="76">
        <v>2963</v>
      </c>
      <c r="O299" s="91">
        <v>2497</v>
      </c>
      <c r="P299" s="76">
        <v>0</v>
      </c>
      <c r="Q299" s="91">
        <v>0</v>
      </c>
      <c r="R299" s="78">
        <f t="shared" si="227"/>
        <v>8086</v>
      </c>
    </row>
    <row r="300" spans="1:18" s="15" customFormat="1" ht="13.5" customHeight="1" thickBot="1" x14ac:dyDescent="0.2">
      <c r="A300" s="97"/>
      <c r="B300" s="100"/>
      <c r="C300" s="106"/>
      <c r="D300" s="107" t="s">
        <v>0</v>
      </c>
      <c r="E300" s="108"/>
      <c r="F300" s="95">
        <f>SUM(F297:F299)</f>
        <v>13023</v>
      </c>
      <c r="G300" s="80">
        <f>SUM(G297:G299)</f>
        <v>13369</v>
      </c>
      <c r="H300" s="92">
        <f>SUM(H297:H299)</f>
        <v>11589</v>
      </c>
      <c r="I300" s="80">
        <f>SUM(I297:I299)</f>
        <v>13590</v>
      </c>
      <c r="J300" s="92">
        <f t="shared" ref="J300:Q300" si="228">SUM(J297:J299)</f>
        <v>12796</v>
      </c>
      <c r="K300" s="80">
        <f t="shared" si="228"/>
        <v>13675</v>
      </c>
      <c r="L300" s="92">
        <f t="shared" si="228"/>
        <v>13470</v>
      </c>
      <c r="M300" s="80">
        <f t="shared" si="228"/>
        <v>12999</v>
      </c>
      <c r="N300" s="80">
        <f t="shared" si="228"/>
        <v>13372</v>
      </c>
      <c r="O300" s="92">
        <f t="shared" si="228"/>
        <v>12423</v>
      </c>
      <c r="P300" s="80">
        <f t="shared" si="228"/>
        <v>16304</v>
      </c>
      <c r="Q300" s="92">
        <f t="shared" si="228"/>
        <v>12621</v>
      </c>
      <c r="R300" s="78">
        <f t="shared" si="227"/>
        <v>159231</v>
      </c>
    </row>
    <row r="301" spans="1:18" s="15" customFormat="1" ht="13.5" customHeight="1" thickBot="1" x14ac:dyDescent="0.2">
      <c r="A301" s="97"/>
      <c r="B301" s="100"/>
      <c r="C301" s="107" t="s">
        <v>26</v>
      </c>
      <c r="D301" s="69" t="s">
        <v>12</v>
      </c>
      <c r="E301" s="58"/>
      <c r="F301" s="65">
        <f t="shared" ref="F301:Q302" si="229">$J$296*$E301</f>
        <v>0</v>
      </c>
      <c r="G301" s="60">
        <f t="shared" si="229"/>
        <v>0</v>
      </c>
      <c r="H301" s="62">
        <f t="shared" si="229"/>
        <v>0</v>
      </c>
      <c r="I301" s="60">
        <f t="shared" si="229"/>
        <v>0</v>
      </c>
      <c r="J301" s="62">
        <f t="shared" si="229"/>
        <v>0</v>
      </c>
      <c r="K301" s="60">
        <f t="shared" si="229"/>
        <v>0</v>
      </c>
      <c r="L301" s="62">
        <f t="shared" si="229"/>
        <v>0</v>
      </c>
      <c r="M301" s="60">
        <f t="shared" si="229"/>
        <v>0</v>
      </c>
      <c r="N301" s="60">
        <f t="shared" si="229"/>
        <v>0</v>
      </c>
      <c r="O301" s="62">
        <f t="shared" si="229"/>
        <v>0</v>
      </c>
      <c r="P301" s="60">
        <f t="shared" si="229"/>
        <v>0</v>
      </c>
      <c r="Q301" s="62">
        <f t="shared" si="229"/>
        <v>0</v>
      </c>
      <c r="R301" s="59">
        <f t="shared" si="227"/>
        <v>0</v>
      </c>
    </row>
    <row r="302" spans="1:18" s="15" customFormat="1" ht="13.5" customHeight="1" thickBot="1" x14ac:dyDescent="0.2">
      <c r="A302" s="97"/>
      <c r="B302" s="100"/>
      <c r="C302" s="107"/>
      <c r="D302" s="70" t="s">
        <v>30</v>
      </c>
      <c r="E302" s="58"/>
      <c r="F302" s="65">
        <f t="shared" si="229"/>
        <v>0</v>
      </c>
      <c r="G302" s="60">
        <f t="shared" si="229"/>
        <v>0</v>
      </c>
      <c r="H302" s="62">
        <f t="shared" si="229"/>
        <v>0</v>
      </c>
      <c r="I302" s="60">
        <f t="shared" si="229"/>
        <v>0</v>
      </c>
      <c r="J302" s="62">
        <f t="shared" si="229"/>
        <v>0</v>
      </c>
      <c r="K302" s="60">
        <f t="shared" si="229"/>
        <v>0</v>
      </c>
      <c r="L302" s="62">
        <f t="shared" si="229"/>
        <v>0</v>
      </c>
      <c r="M302" s="60">
        <f t="shared" si="229"/>
        <v>0</v>
      </c>
      <c r="N302" s="60">
        <f t="shared" si="229"/>
        <v>0</v>
      </c>
      <c r="O302" s="62">
        <f t="shared" si="229"/>
        <v>0</v>
      </c>
      <c r="P302" s="60">
        <f t="shared" si="229"/>
        <v>0</v>
      </c>
      <c r="Q302" s="62">
        <f t="shared" si="229"/>
        <v>0</v>
      </c>
      <c r="R302" s="59">
        <f t="shared" si="227"/>
        <v>0</v>
      </c>
    </row>
    <row r="303" spans="1:18" s="15" customFormat="1" ht="13.5" customHeight="1" thickBot="1" x14ac:dyDescent="0.2">
      <c r="A303" s="97"/>
      <c r="B303" s="100"/>
      <c r="C303" s="107" t="s">
        <v>16</v>
      </c>
      <c r="D303" s="69" t="s">
        <v>13</v>
      </c>
      <c r="E303" s="58"/>
      <c r="F303" s="65">
        <f t="shared" ref="F303:I305" si="230">$E303*F297</f>
        <v>0</v>
      </c>
      <c r="G303" s="60">
        <f t="shared" si="230"/>
        <v>0</v>
      </c>
      <c r="H303" s="62">
        <f t="shared" si="230"/>
        <v>0</v>
      </c>
      <c r="I303" s="60">
        <f t="shared" si="230"/>
        <v>0</v>
      </c>
      <c r="J303" s="62">
        <f t="shared" ref="J303:Q303" si="231">$E303*J297</f>
        <v>0</v>
      </c>
      <c r="K303" s="60">
        <f t="shared" si="231"/>
        <v>0</v>
      </c>
      <c r="L303" s="62">
        <f t="shared" si="231"/>
        <v>0</v>
      </c>
      <c r="M303" s="60">
        <f t="shared" si="231"/>
        <v>0</v>
      </c>
      <c r="N303" s="60">
        <f t="shared" si="231"/>
        <v>0</v>
      </c>
      <c r="O303" s="62">
        <f t="shared" si="231"/>
        <v>0</v>
      </c>
      <c r="P303" s="60">
        <f t="shared" si="231"/>
        <v>0</v>
      </c>
      <c r="Q303" s="62">
        <f t="shared" si="231"/>
        <v>0</v>
      </c>
      <c r="R303" s="59">
        <f t="shared" si="227"/>
        <v>0</v>
      </c>
    </row>
    <row r="304" spans="1:18" s="15" customFormat="1" ht="13.5" customHeight="1" thickBot="1" x14ac:dyDescent="0.2">
      <c r="A304" s="97"/>
      <c r="B304" s="100"/>
      <c r="C304" s="107"/>
      <c r="D304" s="69" t="s">
        <v>14</v>
      </c>
      <c r="E304" s="58"/>
      <c r="F304" s="65">
        <f t="shared" si="230"/>
        <v>0</v>
      </c>
      <c r="G304" s="60">
        <f t="shared" si="230"/>
        <v>0</v>
      </c>
      <c r="H304" s="62">
        <f t="shared" si="230"/>
        <v>0</v>
      </c>
      <c r="I304" s="60">
        <f t="shared" si="230"/>
        <v>0</v>
      </c>
      <c r="J304" s="62">
        <f t="shared" ref="J304:Q304" si="232">$E304*J298</f>
        <v>0</v>
      </c>
      <c r="K304" s="60">
        <f t="shared" si="232"/>
        <v>0</v>
      </c>
      <c r="L304" s="62">
        <f t="shared" si="232"/>
        <v>0</v>
      </c>
      <c r="M304" s="60">
        <f t="shared" si="232"/>
        <v>0</v>
      </c>
      <c r="N304" s="60">
        <f t="shared" si="232"/>
        <v>0</v>
      </c>
      <c r="O304" s="62">
        <f t="shared" si="232"/>
        <v>0</v>
      </c>
      <c r="P304" s="60">
        <f t="shared" si="232"/>
        <v>0</v>
      </c>
      <c r="Q304" s="62">
        <f t="shared" si="232"/>
        <v>0</v>
      </c>
      <c r="R304" s="59">
        <f t="shared" si="227"/>
        <v>0</v>
      </c>
    </row>
    <row r="305" spans="1:18" s="15" customFormat="1" ht="13.5" customHeight="1" thickBot="1" x14ac:dyDescent="0.2">
      <c r="A305" s="97"/>
      <c r="B305" s="100"/>
      <c r="C305" s="107"/>
      <c r="D305" s="69" t="s">
        <v>15</v>
      </c>
      <c r="E305" s="58"/>
      <c r="F305" s="65">
        <f t="shared" si="230"/>
        <v>0</v>
      </c>
      <c r="G305" s="60">
        <f t="shared" si="230"/>
        <v>0</v>
      </c>
      <c r="H305" s="62">
        <f t="shared" si="230"/>
        <v>0</v>
      </c>
      <c r="I305" s="60">
        <f t="shared" si="230"/>
        <v>0</v>
      </c>
      <c r="J305" s="62">
        <f t="shared" ref="J305:Q305" si="233">$E305*J299</f>
        <v>0</v>
      </c>
      <c r="K305" s="60">
        <f t="shared" si="233"/>
        <v>0</v>
      </c>
      <c r="L305" s="62">
        <f t="shared" si="233"/>
        <v>0</v>
      </c>
      <c r="M305" s="60">
        <f t="shared" si="233"/>
        <v>0</v>
      </c>
      <c r="N305" s="60">
        <f t="shared" si="233"/>
        <v>0</v>
      </c>
      <c r="O305" s="62">
        <f t="shared" si="233"/>
        <v>0</v>
      </c>
      <c r="P305" s="60">
        <f t="shared" si="233"/>
        <v>0</v>
      </c>
      <c r="Q305" s="62">
        <f t="shared" si="233"/>
        <v>0</v>
      </c>
      <c r="R305" s="59">
        <f t="shared" si="227"/>
        <v>0</v>
      </c>
    </row>
    <row r="306" spans="1:18" s="15" customFormat="1" ht="19.5" customHeight="1" x14ac:dyDescent="0.15">
      <c r="A306" s="98"/>
      <c r="B306" s="101"/>
      <c r="C306" s="108" t="s">
        <v>27</v>
      </c>
      <c r="D306" s="109"/>
      <c r="E306" s="109"/>
      <c r="F306" s="88">
        <f>ROUNDDOWN(SUM(F301:F305),0)</f>
        <v>0</v>
      </c>
      <c r="G306" s="71">
        <f>ROUNDDOWN(SUM(G301:G305),0)</f>
        <v>0</v>
      </c>
      <c r="H306" s="85">
        <f>ROUNDDOWN(SUM(H301:H305),0)</f>
        <v>0</v>
      </c>
      <c r="I306" s="71">
        <f>ROUNDDOWN(SUM(I301:I305),0)</f>
        <v>0</v>
      </c>
      <c r="J306" s="85">
        <f>ROUNDDOWN(SUM(J301:J305),0)</f>
        <v>0</v>
      </c>
      <c r="K306" s="71">
        <f t="shared" ref="K306:Q306" si="234">ROUNDDOWN(SUM(K301:K305),0)</f>
        <v>0</v>
      </c>
      <c r="L306" s="85">
        <f t="shared" si="234"/>
        <v>0</v>
      </c>
      <c r="M306" s="71">
        <f t="shared" si="234"/>
        <v>0</v>
      </c>
      <c r="N306" s="71">
        <f t="shared" si="234"/>
        <v>0</v>
      </c>
      <c r="O306" s="85">
        <f t="shared" si="234"/>
        <v>0</v>
      </c>
      <c r="P306" s="71">
        <f t="shared" si="234"/>
        <v>0</v>
      </c>
      <c r="Q306" s="85">
        <f t="shared" si="234"/>
        <v>0</v>
      </c>
      <c r="R306" s="73">
        <f t="shared" si="227"/>
        <v>0</v>
      </c>
    </row>
    <row r="307" spans="1:18" s="15" customFormat="1" ht="13.5" customHeight="1" x14ac:dyDescent="0.15">
      <c r="A307" s="96" t="s">
        <v>93</v>
      </c>
      <c r="B307" s="99" t="s">
        <v>78</v>
      </c>
      <c r="C307" s="102" t="s">
        <v>7</v>
      </c>
      <c r="D307" s="103"/>
      <c r="E307" s="103"/>
      <c r="F307" s="93">
        <v>100</v>
      </c>
      <c r="G307" s="74">
        <f>$F307</f>
        <v>100</v>
      </c>
      <c r="H307" s="90">
        <f t="shared" ref="H307:Q307" si="235">$F307</f>
        <v>100</v>
      </c>
      <c r="I307" s="74">
        <f t="shared" si="235"/>
        <v>100</v>
      </c>
      <c r="J307" s="90">
        <f t="shared" si="235"/>
        <v>100</v>
      </c>
      <c r="K307" s="74">
        <f t="shared" si="235"/>
        <v>100</v>
      </c>
      <c r="L307" s="90">
        <f t="shared" si="235"/>
        <v>100</v>
      </c>
      <c r="M307" s="74">
        <f t="shared" si="235"/>
        <v>100</v>
      </c>
      <c r="N307" s="74">
        <f t="shared" si="235"/>
        <v>100</v>
      </c>
      <c r="O307" s="90">
        <f t="shared" si="235"/>
        <v>100</v>
      </c>
      <c r="P307" s="74">
        <f t="shared" si="235"/>
        <v>100</v>
      </c>
      <c r="Q307" s="90">
        <f t="shared" si="235"/>
        <v>100</v>
      </c>
      <c r="R307" s="75" t="s">
        <v>8</v>
      </c>
    </row>
    <row r="308" spans="1:18" s="15" customFormat="1" ht="13.5" customHeight="1" x14ac:dyDescent="0.15">
      <c r="A308" s="97"/>
      <c r="B308" s="100"/>
      <c r="C308" s="104" t="s">
        <v>4</v>
      </c>
      <c r="D308" s="107" t="s">
        <v>1</v>
      </c>
      <c r="E308" s="108"/>
      <c r="F308" s="94">
        <v>4988</v>
      </c>
      <c r="G308" s="76">
        <v>4951</v>
      </c>
      <c r="H308" s="91">
        <v>4747</v>
      </c>
      <c r="I308" s="76">
        <v>5880</v>
      </c>
      <c r="J308" s="91">
        <v>5308</v>
      </c>
      <c r="K308" s="76">
        <v>4888</v>
      </c>
      <c r="L308" s="91">
        <v>6034</v>
      </c>
      <c r="M308" s="76">
        <v>3195</v>
      </c>
      <c r="N308" s="76">
        <v>3358</v>
      </c>
      <c r="O308" s="91">
        <v>2988</v>
      </c>
      <c r="P308" s="76">
        <v>7264</v>
      </c>
      <c r="Q308" s="91">
        <v>5373</v>
      </c>
      <c r="R308" s="78">
        <f t="shared" ref="R308:R317" si="236">SUM(F308:Q308)</f>
        <v>58974</v>
      </c>
    </row>
    <row r="309" spans="1:18" s="15" customFormat="1" ht="13.5" customHeight="1" x14ac:dyDescent="0.15">
      <c r="A309" s="97"/>
      <c r="B309" s="100"/>
      <c r="C309" s="105"/>
      <c r="D309" s="107" t="s">
        <v>2</v>
      </c>
      <c r="E309" s="108"/>
      <c r="F309" s="94">
        <v>6023</v>
      </c>
      <c r="G309" s="76">
        <v>6049</v>
      </c>
      <c r="H309" s="91">
        <v>4946</v>
      </c>
      <c r="I309" s="76">
        <v>5898</v>
      </c>
      <c r="J309" s="91">
        <v>6247</v>
      </c>
      <c r="K309" s="76">
        <v>7135</v>
      </c>
      <c r="L309" s="91">
        <v>5935</v>
      </c>
      <c r="M309" s="76">
        <v>7155</v>
      </c>
      <c r="N309" s="76">
        <v>7192</v>
      </c>
      <c r="O309" s="91">
        <v>6888</v>
      </c>
      <c r="P309" s="76">
        <v>9160</v>
      </c>
      <c r="Q309" s="91">
        <v>6146</v>
      </c>
      <c r="R309" s="78">
        <f t="shared" si="236"/>
        <v>78774</v>
      </c>
    </row>
    <row r="310" spans="1:18" s="15" customFormat="1" ht="13.5" customHeight="1" x14ac:dyDescent="0.15">
      <c r="A310" s="97"/>
      <c r="B310" s="100"/>
      <c r="C310" s="105"/>
      <c r="D310" s="107" t="s">
        <v>3</v>
      </c>
      <c r="E310" s="108"/>
      <c r="F310" s="94">
        <v>0</v>
      </c>
      <c r="G310" s="76">
        <v>0</v>
      </c>
      <c r="H310" s="91">
        <v>0</v>
      </c>
      <c r="I310" s="76">
        <v>0</v>
      </c>
      <c r="J310" s="91">
        <v>0</v>
      </c>
      <c r="K310" s="76">
        <v>0</v>
      </c>
      <c r="L310" s="91">
        <v>0</v>
      </c>
      <c r="M310" s="76">
        <v>3285</v>
      </c>
      <c r="N310" s="76">
        <v>3408</v>
      </c>
      <c r="O310" s="91">
        <v>2980</v>
      </c>
      <c r="P310" s="76">
        <v>0</v>
      </c>
      <c r="Q310" s="91">
        <v>0</v>
      </c>
      <c r="R310" s="78">
        <f t="shared" si="236"/>
        <v>9673</v>
      </c>
    </row>
    <row r="311" spans="1:18" s="15" customFormat="1" ht="13.5" customHeight="1" thickBot="1" x14ac:dyDescent="0.2">
      <c r="A311" s="97"/>
      <c r="B311" s="100"/>
      <c r="C311" s="106"/>
      <c r="D311" s="107" t="s">
        <v>0</v>
      </c>
      <c r="E311" s="108"/>
      <c r="F311" s="95">
        <f>SUM(F308:F310)</f>
        <v>11011</v>
      </c>
      <c r="G311" s="80">
        <f>SUM(G308:G310)</f>
        <v>11000</v>
      </c>
      <c r="H311" s="92">
        <f>SUM(H308:H310)</f>
        <v>9693</v>
      </c>
      <c r="I311" s="80">
        <f>SUM(I308:I310)</f>
        <v>11778</v>
      </c>
      <c r="J311" s="92">
        <f t="shared" ref="J311:Q311" si="237">SUM(J308:J310)</f>
        <v>11555</v>
      </c>
      <c r="K311" s="80">
        <f t="shared" si="237"/>
        <v>12023</v>
      </c>
      <c r="L311" s="92">
        <f t="shared" si="237"/>
        <v>11969</v>
      </c>
      <c r="M311" s="80">
        <f t="shared" si="237"/>
        <v>13635</v>
      </c>
      <c r="N311" s="80">
        <f t="shared" si="237"/>
        <v>13958</v>
      </c>
      <c r="O311" s="92">
        <f t="shared" si="237"/>
        <v>12856</v>
      </c>
      <c r="P311" s="80">
        <f t="shared" si="237"/>
        <v>16424</v>
      </c>
      <c r="Q311" s="92">
        <f t="shared" si="237"/>
        <v>11519</v>
      </c>
      <c r="R311" s="78">
        <f t="shared" si="236"/>
        <v>147421</v>
      </c>
    </row>
    <row r="312" spans="1:18" s="15" customFormat="1" ht="13.5" customHeight="1" thickBot="1" x14ac:dyDescent="0.2">
      <c r="A312" s="97"/>
      <c r="B312" s="100"/>
      <c r="C312" s="107" t="s">
        <v>26</v>
      </c>
      <c r="D312" s="69" t="s">
        <v>12</v>
      </c>
      <c r="E312" s="58"/>
      <c r="F312" s="65">
        <f t="shared" ref="F312:Q313" si="238">$J$307*$E312</f>
        <v>0</v>
      </c>
      <c r="G312" s="60">
        <f t="shared" si="238"/>
        <v>0</v>
      </c>
      <c r="H312" s="62">
        <f t="shared" si="238"/>
        <v>0</v>
      </c>
      <c r="I312" s="60">
        <f t="shared" si="238"/>
        <v>0</v>
      </c>
      <c r="J312" s="62">
        <f t="shared" si="238"/>
        <v>0</v>
      </c>
      <c r="K312" s="60">
        <f t="shared" si="238"/>
        <v>0</v>
      </c>
      <c r="L312" s="62">
        <f t="shared" si="238"/>
        <v>0</v>
      </c>
      <c r="M312" s="60">
        <f t="shared" si="238"/>
        <v>0</v>
      </c>
      <c r="N312" s="60">
        <f t="shared" si="238"/>
        <v>0</v>
      </c>
      <c r="O312" s="62">
        <f t="shared" si="238"/>
        <v>0</v>
      </c>
      <c r="P312" s="60">
        <f t="shared" si="238"/>
        <v>0</v>
      </c>
      <c r="Q312" s="62">
        <f t="shared" si="238"/>
        <v>0</v>
      </c>
      <c r="R312" s="59">
        <f t="shared" si="236"/>
        <v>0</v>
      </c>
    </row>
    <row r="313" spans="1:18" s="15" customFormat="1" ht="13.5" customHeight="1" thickBot="1" x14ac:dyDescent="0.2">
      <c r="A313" s="97"/>
      <c r="B313" s="100"/>
      <c r="C313" s="107"/>
      <c r="D313" s="70" t="s">
        <v>30</v>
      </c>
      <c r="E313" s="58"/>
      <c r="F313" s="65">
        <f t="shared" si="238"/>
        <v>0</v>
      </c>
      <c r="G313" s="60">
        <f t="shared" si="238"/>
        <v>0</v>
      </c>
      <c r="H313" s="62">
        <f t="shared" si="238"/>
        <v>0</v>
      </c>
      <c r="I313" s="60">
        <f t="shared" si="238"/>
        <v>0</v>
      </c>
      <c r="J313" s="62">
        <f t="shared" si="238"/>
        <v>0</v>
      </c>
      <c r="K313" s="60">
        <f t="shared" si="238"/>
        <v>0</v>
      </c>
      <c r="L313" s="62">
        <f t="shared" si="238"/>
        <v>0</v>
      </c>
      <c r="M313" s="60">
        <f t="shared" si="238"/>
        <v>0</v>
      </c>
      <c r="N313" s="60">
        <f t="shared" si="238"/>
        <v>0</v>
      </c>
      <c r="O313" s="62">
        <f t="shared" si="238"/>
        <v>0</v>
      </c>
      <c r="P313" s="60">
        <f t="shared" si="238"/>
        <v>0</v>
      </c>
      <c r="Q313" s="62">
        <f t="shared" si="238"/>
        <v>0</v>
      </c>
      <c r="R313" s="59">
        <f t="shared" si="236"/>
        <v>0</v>
      </c>
    </row>
    <row r="314" spans="1:18" s="15" customFormat="1" ht="13.5" customHeight="1" thickBot="1" x14ac:dyDescent="0.2">
      <c r="A314" s="97"/>
      <c r="B314" s="100"/>
      <c r="C314" s="107" t="s">
        <v>16</v>
      </c>
      <c r="D314" s="69" t="s">
        <v>13</v>
      </c>
      <c r="E314" s="58"/>
      <c r="F314" s="65">
        <f t="shared" ref="F314:I316" si="239">$E314*F308</f>
        <v>0</v>
      </c>
      <c r="G314" s="60">
        <f t="shared" si="239"/>
        <v>0</v>
      </c>
      <c r="H314" s="62">
        <f t="shared" si="239"/>
        <v>0</v>
      </c>
      <c r="I314" s="60">
        <f t="shared" si="239"/>
        <v>0</v>
      </c>
      <c r="J314" s="62">
        <f t="shared" ref="J314:Q314" si="240">$E314*J308</f>
        <v>0</v>
      </c>
      <c r="K314" s="60">
        <f t="shared" si="240"/>
        <v>0</v>
      </c>
      <c r="L314" s="62">
        <f t="shared" si="240"/>
        <v>0</v>
      </c>
      <c r="M314" s="60">
        <f t="shared" si="240"/>
        <v>0</v>
      </c>
      <c r="N314" s="60">
        <f t="shared" si="240"/>
        <v>0</v>
      </c>
      <c r="O314" s="62">
        <f t="shared" si="240"/>
        <v>0</v>
      </c>
      <c r="P314" s="60">
        <f t="shared" si="240"/>
        <v>0</v>
      </c>
      <c r="Q314" s="62">
        <f t="shared" si="240"/>
        <v>0</v>
      </c>
      <c r="R314" s="59">
        <f t="shared" si="236"/>
        <v>0</v>
      </c>
    </row>
    <row r="315" spans="1:18" s="15" customFormat="1" ht="13.5" customHeight="1" thickBot="1" x14ac:dyDescent="0.2">
      <c r="A315" s="97"/>
      <c r="B315" s="100"/>
      <c r="C315" s="107"/>
      <c r="D315" s="69" t="s">
        <v>14</v>
      </c>
      <c r="E315" s="58"/>
      <c r="F315" s="65">
        <f t="shared" si="239"/>
        <v>0</v>
      </c>
      <c r="G315" s="60">
        <f t="shared" si="239"/>
        <v>0</v>
      </c>
      <c r="H315" s="62">
        <f t="shared" si="239"/>
        <v>0</v>
      </c>
      <c r="I315" s="60">
        <f t="shared" si="239"/>
        <v>0</v>
      </c>
      <c r="J315" s="62">
        <f t="shared" ref="J315:Q315" si="241">$E315*J309</f>
        <v>0</v>
      </c>
      <c r="K315" s="60">
        <f t="shared" si="241"/>
        <v>0</v>
      </c>
      <c r="L315" s="62">
        <f t="shared" si="241"/>
        <v>0</v>
      </c>
      <c r="M315" s="60">
        <f t="shared" si="241"/>
        <v>0</v>
      </c>
      <c r="N315" s="60">
        <f t="shared" si="241"/>
        <v>0</v>
      </c>
      <c r="O315" s="62">
        <f t="shared" si="241"/>
        <v>0</v>
      </c>
      <c r="P315" s="60">
        <f t="shared" si="241"/>
        <v>0</v>
      </c>
      <c r="Q315" s="62">
        <f t="shared" si="241"/>
        <v>0</v>
      </c>
      <c r="R315" s="59">
        <f t="shared" si="236"/>
        <v>0</v>
      </c>
    </row>
    <row r="316" spans="1:18" s="15" customFormat="1" ht="13.5" customHeight="1" thickBot="1" x14ac:dyDescent="0.2">
      <c r="A316" s="97"/>
      <c r="B316" s="100"/>
      <c r="C316" s="107"/>
      <c r="D316" s="69" t="s">
        <v>15</v>
      </c>
      <c r="E316" s="58"/>
      <c r="F316" s="65">
        <f t="shared" si="239"/>
        <v>0</v>
      </c>
      <c r="G316" s="60">
        <f t="shared" si="239"/>
        <v>0</v>
      </c>
      <c r="H316" s="62">
        <f t="shared" si="239"/>
        <v>0</v>
      </c>
      <c r="I316" s="60">
        <f t="shared" si="239"/>
        <v>0</v>
      </c>
      <c r="J316" s="62">
        <f t="shared" ref="J316:Q316" si="242">$E316*J310</f>
        <v>0</v>
      </c>
      <c r="K316" s="60">
        <f t="shared" si="242"/>
        <v>0</v>
      </c>
      <c r="L316" s="62">
        <f t="shared" si="242"/>
        <v>0</v>
      </c>
      <c r="M316" s="60">
        <f t="shared" si="242"/>
        <v>0</v>
      </c>
      <c r="N316" s="60">
        <f t="shared" si="242"/>
        <v>0</v>
      </c>
      <c r="O316" s="62">
        <f t="shared" si="242"/>
        <v>0</v>
      </c>
      <c r="P316" s="60">
        <f t="shared" si="242"/>
        <v>0</v>
      </c>
      <c r="Q316" s="62">
        <f t="shared" si="242"/>
        <v>0</v>
      </c>
      <c r="R316" s="59">
        <f t="shared" si="236"/>
        <v>0</v>
      </c>
    </row>
    <row r="317" spans="1:18" s="15" customFormat="1" ht="19.5" customHeight="1" x14ac:dyDescent="0.15">
      <c r="A317" s="98"/>
      <c r="B317" s="101"/>
      <c r="C317" s="108" t="s">
        <v>27</v>
      </c>
      <c r="D317" s="109"/>
      <c r="E317" s="109"/>
      <c r="F317" s="88">
        <f>ROUNDDOWN(SUM(F312:F316),0)</f>
        <v>0</v>
      </c>
      <c r="G317" s="71">
        <f>ROUNDDOWN(SUM(G312:G316),0)</f>
        <v>0</v>
      </c>
      <c r="H317" s="85">
        <f>ROUNDDOWN(SUM(H312:H316),0)</f>
        <v>0</v>
      </c>
      <c r="I317" s="71">
        <f>ROUNDDOWN(SUM(I312:I316),0)</f>
        <v>0</v>
      </c>
      <c r="J317" s="85">
        <f>ROUNDDOWN(SUM(J312:J316),0)</f>
        <v>0</v>
      </c>
      <c r="K317" s="71">
        <f t="shared" ref="K317:Q317" si="243">ROUNDDOWN(SUM(K312:K316),0)</f>
        <v>0</v>
      </c>
      <c r="L317" s="85">
        <f t="shared" si="243"/>
        <v>0</v>
      </c>
      <c r="M317" s="71">
        <f t="shared" si="243"/>
        <v>0</v>
      </c>
      <c r="N317" s="71">
        <f t="shared" si="243"/>
        <v>0</v>
      </c>
      <c r="O317" s="85">
        <f t="shared" si="243"/>
        <v>0</v>
      </c>
      <c r="P317" s="71">
        <f t="shared" si="243"/>
        <v>0</v>
      </c>
      <c r="Q317" s="85">
        <f t="shared" si="243"/>
        <v>0</v>
      </c>
      <c r="R317" s="73">
        <f t="shared" si="236"/>
        <v>0</v>
      </c>
    </row>
    <row r="318" spans="1:18" s="15" customFormat="1" ht="13.5" customHeight="1" x14ac:dyDescent="0.15">
      <c r="A318" s="96" t="s">
        <v>94</v>
      </c>
      <c r="B318" s="99" t="s">
        <v>65</v>
      </c>
      <c r="C318" s="102" t="s">
        <v>7</v>
      </c>
      <c r="D318" s="103"/>
      <c r="E318" s="103"/>
      <c r="F318" s="93">
        <v>142</v>
      </c>
      <c r="G318" s="74">
        <f>$F318</f>
        <v>142</v>
      </c>
      <c r="H318" s="90">
        <f t="shared" ref="H318:Q318" si="244">$F318</f>
        <v>142</v>
      </c>
      <c r="I318" s="74">
        <f t="shared" si="244"/>
        <v>142</v>
      </c>
      <c r="J318" s="90">
        <f t="shared" si="244"/>
        <v>142</v>
      </c>
      <c r="K318" s="74">
        <f t="shared" si="244"/>
        <v>142</v>
      </c>
      <c r="L318" s="90">
        <f t="shared" si="244"/>
        <v>142</v>
      </c>
      <c r="M318" s="74">
        <f t="shared" si="244"/>
        <v>142</v>
      </c>
      <c r="N318" s="74">
        <f t="shared" si="244"/>
        <v>142</v>
      </c>
      <c r="O318" s="90">
        <f t="shared" si="244"/>
        <v>142</v>
      </c>
      <c r="P318" s="74">
        <f t="shared" si="244"/>
        <v>142</v>
      </c>
      <c r="Q318" s="90">
        <f t="shared" si="244"/>
        <v>142</v>
      </c>
      <c r="R318" s="75" t="s">
        <v>8</v>
      </c>
    </row>
    <row r="319" spans="1:18" s="15" customFormat="1" ht="13.5" customHeight="1" x14ac:dyDescent="0.15">
      <c r="A319" s="97"/>
      <c r="B319" s="100"/>
      <c r="C319" s="104" t="s">
        <v>4</v>
      </c>
      <c r="D319" s="107" t="s">
        <v>1</v>
      </c>
      <c r="E319" s="108"/>
      <c r="F319" s="94">
        <v>905</v>
      </c>
      <c r="G319" s="76">
        <v>921</v>
      </c>
      <c r="H319" s="91">
        <v>853</v>
      </c>
      <c r="I319" s="76">
        <v>1380</v>
      </c>
      <c r="J319" s="91">
        <v>917</v>
      </c>
      <c r="K319" s="76">
        <v>795</v>
      </c>
      <c r="L319" s="91">
        <v>1852</v>
      </c>
      <c r="M319" s="76">
        <v>720</v>
      </c>
      <c r="N319" s="76">
        <v>949</v>
      </c>
      <c r="O319" s="91">
        <v>513</v>
      </c>
      <c r="P319" s="76">
        <v>1485</v>
      </c>
      <c r="Q319" s="91">
        <v>775</v>
      </c>
      <c r="R319" s="78">
        <f t="shared" ref="R319:R328" si="245">SUM(F319:Q319)</f>
        <v>12065</v>
      </c>
    </row>
    <row r="320" spans="1:18" s="15" customFormat="1" ht="13.5" customHeight="1" x14ac:dyDescent="0.15">
      <c r="A320" s="97"/>
      <c r="B320" s="100"/>
      <c r="C320" s="105"/>
      <c r="D320" s="107" t="s">
        <v>2</v>
      </c>
      <c r="E320" s="108"/>
      <c r="F320" s="94">
        <v>1582</v>
      </c>
      <c r="G320" s="76">
        <v>1448</v>
      </c>
      <c r="H320" s="91">
        <v>1190</v>
      </c>
      <c r="I320" s="76">
        <v>1391</v>
      </c>
      <c r="J320" s="91">
        <v>1856</v>
      </c>
      <c r="K320" s="76">
        <v>1564</v>
      </c>
      <c r="L320" s="91">
        <v>1944</v>
      </c>
      <c r="M320" s="76">
        <v>1656</v>
      </c>
      <c r="N320" s="76">
        <v>1735</v>
      </c>
      <c r="O320" s="91">
        <v>1169</v>
      </c>
      <c r="P320" s="76">
        <v>4518</v>
      </c>
      <c r="Q320" s="91">
        <v>1055</v>
      </c>
      <c r="R320" s="78">
        <f t="shared" si="245"/>
        <v>21108</v>
      </c>
    </row>
    <row r="321" spans="1:18" s="15" customFormat="1" ht="13.5" customHeight="1" x14ac:dyDescent="0.15">
      <c r="A321" s="97"/>
      <c r="B321" s="100"/>
      <c r="C321" s="105"/>
      <c r="D321" s="107" t="s">
        <v>3</v>
      </c>
      <c r="E321" s="108"/>
      <c r="F321" s="94">
        <v>0</v>
      </c>
      <c r="G321" s="76">
        <v>0</v>
      </c>
      <c r="H321" s="91">
        <v>0</v>
      </c>
      <c r="I321" s="76">
        <v>0</v>
      </c>
      <c r="J321" s="91">
        <v>0</v>
      </c>
      <c r="K321" s="76">
        <v>0</v>
      </c>
      <c r="L321" s="91">
        <v>0</v>
      </c>
      <c r="M321" s="76">
        <v>596</v>
      </c>
      <c r="N321" s="76">
        <v>919</v>
      </c>
      <c r="O321" s="91">
        <v>444</v>
      </c>
      <c r="P321" s="76">
        <v>0</v>
      </c>
      <c r="Q321" s="91">
        <v>0</v>
      </c>
      <c r="R321" s="78">
        <f t="shared" si="245"/>
        <v>1959</v>
      </c>
    </row>
    <row r="322" spans="1:18" s="15" customFormat="1" ht="13.5" customHeight="1" thickBot="1" x14ac:dyDescent="0.2">
      <c r="A322" s="97"/>
      <c r="B322" s="100"/>
      <c r="C322" s="106"/>
      <c r="D322" s="107" t="s">
        <v>0</v>
      </c>
      <c r="E322" s="108"/>
      <c r="F322" s="95">
        <f>SUM(F319:F321)</f>
        <v>2487</v>
      </c>
      <c r="G322" s="80">
        <f>SUM(G319:G321)</f>
        <v>2369</v>
      </c>
      <c r="H322" s="92">
        <f>SUM(H319:H321)</f>
        <v>2043</v>
      </c>
      <c r="I322" s="80">
        <f>SUM(I319:I321)</f>
        <v>2771</v>
      </c>
      <c r="J322" s="92">
        <f t="shared" ref="J322:Q322" si="246">SUM(J319:J321)</f>
        <v>2773</v>
      </c>
      <c r="K322" s="80">
        <f t="shared" si="246"/>
        <v>2359</v>
      </c>
      <c r="L322" s="92">
        <f t="shared" si="246"/>
        <v>3796</v>
      </c>
      <c r="M322" s="80">
        <f t="shared" si="246"/>
        <v>2972</v>
      </c>
      <c r="N322" s="80">
        <f t="shared" si="246"/>
        <v>3603</v>
      </c>
      <c r="O322" s="92">
        <f t="shared" si="246"/>
        <v>2126</v>
      </c>
      <c r="P322" s="80">
        <f t="shared" si="246"/>
        <v>6003</v>
      </c>
      <c r="Q322" s="92">
        <f t="shared" si="246"/>
        <v>1830</v>
      </c>
      <c r="R322" s="78">
        <f t="shared" si="245"/>
        <v>35132</v>
      </c>
    </row>
    <row r="323" spans="1:18" s="15" customFormat="1" ht="13.5" customHeight="1" thickBot="1" x14ac:dyDescent="0.2">
      <c r="A323" s="97"/>
      <c r="B323" s="100"/>
      <c r="C323" s="107" t="s">
        <v>26</v>
      </c>
      <c r="D323" s="69" t="s">
        <v>12</v>
      </c>
      <c r="E323" s="58"/>
      <c r="F323" s="65">
        <f t="shared" ref="F323:Q324" si="247">$J$318*$E323</f>
        <v>0</v>
      </c>
      <c r="G323" s="60">
        <f t="shared" si="247"/>
        <v>0</v>
      </c>
      <c r="H323" s="62">
        <f t="shared" si="247"/>
        <v>0</v>
      </c>
      <c r="I323" s="60">
        <f t="shared" si="247"/>
        <v>0</v>
      </c>
      <c r="J323" s="62">
        <f t="shared" si="247"/>
        <v>0</v>
      </c>
      <c r="K323" s="60">
        <f t="shared" si="247"/>
        <v>0</v>
      </c>
      <c r="L323" s="62">
        <f t="shared" si="247"/>
        <v>0</v>
      </c>
      <c r="M323" s="60">
        <f t="shared" si="247"/>
        <v>0</v>
      </c>
      <c r="N323" s="60">
        <f t="shared" si="247"/>
        <v>0</v>
      </c>
      <c r="O323" s="62">
        <f t="shared" si="247"/>
        <v>0</v>
      </c>
      <c r="P323" s="60">
        <f t="shared" si="247"/>
        <v>0</v>
      </c>
      <c r="Q323" s="62">
        <f t="shared" si="247"/>
        <v>0</v>
      </c>
      <c r="R323" s="59">
        <f t="shared" si="245"/>
        <v>0</v>
      </c>
    </row>
    <row r="324" spans="1:18" s="15" customFormat="1" ht="13.5" customHeight="1" thickBot="1" x14ac:dyDescent="0.2">
      <c r="A324" s="97"/>
      <c r="B324" s="100"/>
      <c r="C324" s="107"/>
      <c r="D324" s="70" t="s">
        <v>30</v>
      </c>
      <c r="E324" s="58"/>
      <c r="F324" s="65">
        <f t="shared" si="247"/>
        <v>0</v>
      </c>
      <c r="G324" s="60">
        <f t="shared" si="247"/>
        <v>0</v>
      </c>
      <c r="H324" s="62">
        <f t="shared" si="247"/>
        <v>0</v>
      </c>
      <c r="I324" s="60">
        <f t="shared" si="247"/>
        <v>0</v>
      </c>
      <c r="J324" s="62">
        <f t="shared" si="247"/>
        <v>0</v>
      </c>
      <c r="K324" s="60">
        <f t="shared" si="247"/>
        <v>0</v>
      </c>
      <c r="L324" s="62">
        <f t="shared" si="247"/>
        <v>0</v>
      </c>
      <c r="M324" s="60">
        <f t="shared" si="247"/>
        <v>0</v>
      </c>
      <c r="N324" s="60">
        <f t="shared" si="247"/>
        <v>0</v>
      </c>
      <c r="O324" s="62">
        <f t="shared" si="247"/>
        <v>0</v>
      </c>
      <c r="P324" s="60">
        <f t="shared" si="247"/>
        <v>0</v>
      </c>
      <c r="Q324" s="62">
        <f t="shared" si="247"/>
        <v>0</v>
      </c>
      <c r="R324" s="59">
        <f t="shared" si="245"/>
        <v>0</v>
      </c>
    </row>
    <row r="325" spans="1:18" s="15" customFormat="1" ht="13.5" customHeight="1" thickBot="1" x14ac:dyDescent="0.2">
      <c r="A325" s="97"/>
      <c r="B325" s="100"/>
      <c r="C325" s="107" t="s">
        <v>16</v>
      </c>
      <c r="D325" s="69" t="s">
        <v>13</v>
      </c>
      <c r="E325" s="58"/>
      <c r="F325" s="65">
        <f t="shared" ref="F325:I327" si="248">$E325*F319</f>
        <v>0</v>
      </c>
      <c r="G325" s="60">
        <f t="shared" si="248"/>
        <v>0</v>
      </c>
      <c r="H325" s="62">
        <f t="shared" si="248"/>
        <v>0</v>
      </c>
      <c r="I325" s="60">
        <f t="shared" si="248"/>
        <v>0</v>
      </c>
      <c r="J325" s="62">
        <f t="shared" ref="J325:Q325" si="249">$E325*J319</f>
        <v>0</v>
      </c>
      <c r="K325" s="60">
        <f t="shared" si="249"/>
        <v>0</v>
      </c>
      <c r="L325" s="62">
        <f t="shared" si="249"/>
        <v>0</v>
      </c>
      <c r="M325" s="60">
        <f t="shared" si="249"/>
        <v>0</v>
      </c>
      <c r="N325" s="60">
        <f t="shared" si="249"/>
        <v>0</v>
      </c>
      <c r="O325" s="62">
        <f t="shared" si="249"/>
        <v>0</v>
      </c>
      <c r="P325" s="60">
        <f t="shared" si="249"/>
        <v>0</v>
      </c>
      <c r="Q325" s="62">
        <f t="shared" si="249"/>
        <v>0</v>
      </c>
      <c r="R325" s="59">
        <f t="shared" si="245"/>
        <v>0</v>
      </c>
    </row>
    <row r="326" spans="1:18" s="15" customFormat="1" ht="13.5" customHeight="1" thickBot="1" x14ac:dyDescent="0.2">
      <c r="A326" s="97"/>
      <c r="B326" s="100"/>
      <c r="C326" s="107"/>
      <c r="D326" s="69" t="s">
        <v>14</v>
      </c>
      <c r="E326" s="58"/>
      <c r="F326" s="65">
        <f t="shared" si="248"/>
        <v>0</v>
      </c>
      <c r="G326" s="60">
        <f t="shared" si="248"/>
        <v>0</v>
      </c>
      <c r="H326" s="62">
        <f t="shared" si="248"/>
        <v>0</v>
      </c>
      <c r="I326" s="60">
        <f t="shared" si="248"/>
        <v>0</v>
      </c>
      <c r="J326" s="62">
        <f t="shared" ref="J326:Q326" si="250">$E326*J320</f>
        <v>0</v>
      </c>
      <c r="K326" s="60">
        <f t="shared" si="250"/>
        <v>0</v>
      </c>
      <c r="L326" s="62">
        <f t="shared" si="250"/>
        <v>0</v>
      </c>
      <c r="M326" s="60">
        <f t="shared" si="250"/>
        <v>0</v>
      </c>
      <c r="N326" s="60">
        <f t="shared" si="250"/>
        <v>0</v>
      </c>
      <c r="O326" s="62">
        <f t="shared" si="250"/>
        <v>0</v>
      </c>
      <c r="P326" s="60">
        <f t="shared" si="250"/>
        <v>0</v>
      </c>
      <c r="Q326" s="62">
        <f t="shared" si="250"/>
        <v>0</v>
      </c>
      <c r="R326" s="59">
        <f t="shared" si="245"/>
        <v>0</v>
      </c>
    </row>
    <row r="327" spans="1:18" s="15" customFormat="1" ht="13.5" customHeight="1" thickBot="1" x14ac:dyDescent="0.2">
      <c r="A327" s="97"/>
      <c r="B327" s="100"/>
      <c r="C327" s="107"/>
      <c r="D327" s="69" t="s">
        <v>15</v>
      </c>
      <c r="E327" s="58"/>
      <c r="F327" s="65">
        <f t="shared" si="248"/>
        <v>0</v>
      </c>
      <c r="G327" s="60">
        <f t="shared" si="248"/>
        <v>0</v>
      </c>
      <c r="H327" s="62">
        <f t="shared" si="248"/>
        <v>0</v>
      </c>
      <c r="I327" s="60">
        <f t="shared" si="248"/>
        <v>0</v>
      </c>
      <c r="J327" s="62">
        <f t="shared" ref="J327:Q327" si="251">$E327*J321</f>
        <v>0</v>
      </c>
      <c r="K327" s="60">
        <f t="shared" si="251"/>
        <v>0</v>
      </c>
      <c r="L327" s="62">
        <f t="shared" si="251"/>
        <v>0</v>
      </c>
      <c r="M327" s="60">
        <f t="shared" si="251"/>
        <v>0</v>
      </c>
      <c r="N327" s="60">
        <f t="shared" si="251"/>
        <v>0</v>
      </c>
      <c r="O327" s="62">
        <f t="shared" si="251"/>
        <v>0</v>
      </c>
      <c r="P327" s="60">
        <f t="shared" si="251"/>
        <v>0</v>
      </c>
      <c r="Q327" s="62">
        <f t="shared" si="251"/>
        <v>0</v>
      </c>
      <c r="R327" s="59">
        <f t="shared" si="245"/>
        <v>0</v>
      </c>
    </row>
    <row r="328" spans="1:18" s="15" customFormat="1" ht="19.5" customHeight="1" x14ac:dyDescent="0.15">
      <c r="A328" s="98"/>
      <c r="B328" s="101"/>
      <c r="C328" s="108" t="s">
        <v>27</v>
      </c>
      <c r="D328" s="109"/>
      <c r="E328" s="109"/>
      <c r="F328" s="88">
        <f>ROUNDDOWN(SUM(F323:F327),0)</f>
        <v>0</v>
      </c>
      <c r="G328" s="71">
        <f>ROUNDDOWN(SUM(G323:G327),0)</f>
        <v>0</v>
      </c>
      <c r="H328" s="85">
        <f>ROUNDDOWN(SUM(H323:H327),0)</f>
        <v>0</v>
      </c>
      <c r="I328" s="71">
        <f>ROUNDDOWN(SUM(I323:I327),0)</f>
        <v>0</v>
      </c>
      <c r="J328" s="85">
        <f>ROUNDDOWN(SUM(J323:J327),0)</f>
        <v>0</v>
      </c>
      <c r="K328" s="71">
        <f t="shared" ref="K328:Q328" si="252">ROUNDDOWN(SUM(K323:K327),0)</f>
        <v>0</v>
      </c>
      <c r="L328" s="85">
        <f t="shared" si="252"/>
        <v>0</v>
      </c>
      <c r="M328" s="71">
        <f t="shared" si="252"/>
        <v>0</v>
      </c>
      <c r="N328" s="71">
        <f t="shared" si="252"/>
        <v>0</v>
      </c>
      <c r="O328" s="85">
        <f t="shared" si="252"/>
        <v>0</v>
      </c>
      <c r="P328" s="71">
        <f t="shared" si="252"/>
        <v>0</v>
      </c>
      <c r="Q328" s="85">
        <f t="shared" si="252"/>
        <v>0</v>
      </c>
      <c r="R328" s="73">
        <f t="shared" si="245"/>
        <v>0</v>
      </c>
    </row>
    <row r="329" spans="1:18" s="15" customFormat="1" ht="13.5" customHeight="1" x14ac:dyDescent="0.15">
      <c r="A329" s="96" t="s">
        <v>95</v>
      </c>
      <c r="B329" s="99" t="s">
        <v>66</v>
      </c>
      <c r="C329" s="102" t="s">
        <v>7</v>
      </c>
      <c r="D329" s="103"/>
      <c r="E329" s="103"/>
      <c r="F329" s="93">
        <v>239</v>
      </c>
      <c r="G329" s="74">
        <f>$F329</f>
        <v>239</v>
      </c>
      <c r="H329" s="90">
        <f t="shared" ref="H329:Q329" si="253">$F329</f>
        <v>239</v>
      </c>
      <c r="I329" s="74">
        <f t="shared" si="253"/>
        <v>239</v>
      </c>
      <c r="J329" s="90">
        <f t="shared" si="253"/>
        <v>239</v>
      </c>
      <c r="K329" s="74">
        <f t="shared" si="253"/>
        <v>239</v>
      </c>
      <c r="L329" s="90">
        <f t="shared" si="253"/>
        <v>239</v>
      </c>
      <c r="M329" s="74">
        <f t="shared" si="253"/>
        <v>239</v>
      </c>
      <c r="N329" s="74">
        <f t="shared" si="253"/>
        <v>239</v>
      </c>
      <c r="O329" s="90">
        <f t="shared" si="253"/>
        <v>239</v>
      </c>
      <c r="P329" s="74">
        <f t="shared" si="253"/>
        <v>239</v>
      </c>
      <c r="Q329" s="90">
        <f t="shared" si="253"/>
        <v>239</v>
      </c>
      <c r="R329" s="75" t="s">
        <v>8</v>
      </c>
    </row>
    <row r="330" spans="1:18" s="15" customFormat="1" ht="13.5" customHeight="1" x14ac:dyDescent="0.15">
      <c r="A330" s="97"/>
      <c r="B330" s="100"/>
      <c r="C330" s="104" t="s">
        <v>4</v>
      </c>
      <c r="D330" s="107" t="s">
        <v>1</v>
      </c>
      <c r="E330" s="108"/>
      <c r="F330" s="94">
        <v>4816</v>
      </c>
      <c r="G330" s="76">
        <v>5158</v>
      </c>
      <c r="H330" s="91">
        <v>5385</v>
      </c>
      <c r="I330" s="76">
        <v>5491</v>
      </c>
      <c r="J330" s="91">
        <v>3392</v>
      </c>
      <c r="K330" s="76">
        <v>3725</v>
      </c>
      <c r="L330" s="91">
        <v>6132</v>
      </c>
      <c r="M330" s="76">
        <v>5319</v>
      </c>
      <c r="N330" s="76">
        <v>5219</v>
      </c>
      <c r="O330" s="91">
        <v>3235</v>
      </c>
      <c r="P330" s="76">
        <v>8178</v>
      </c>
      <c r="Q330" s="91">
        <v>2864</v>
      </c>
      <c r="R330" s="78">
        <f t="shared" ref="R330:R339" si="254">SUM(F330:Q330)</f>
        <v>58914</v>
      </c>
    </row>
    <row r="331" spans="1:18" s="15" customFormat="1" ht="13.5" customHeight="1" x14ac:dyDescent="0.15">
      <c r="A331" s="97"/>
      <c r="B331" s="100"/>
      <c r="C331" s="105"/>
      <c r="D331" s="107" t="s">
        <v>2</v>
      </c>
      <c r="E331" s="108"/>
      <c r="F331" s="94">
        <v>5547</v>
      </c>
      <c r="G331" s="76">
        <v>6172</v>
      </c>
      <c r="H331" s="91">
        <v>5289</v>
      </c>
      <c r="I331" s="76">
        <v>5840</v>
      </c>
      <c r="J331" s="91">
        <v>5032</v>
      </c>
      <c r="K331" s="76">
        <v>6163</v>
      </c>
      <c r="L331" s="91">
        <v>5337</v>
      </c>
      <c r="M331" s="76">
        <v>10166</v>
      </c>
      <c r="N331" s="76">
        <v>10430</v>
      </c>
      <c r="O331" s="91">
        <v>6466</v>
      </c>
      <c r="P331" s="76">
        <v>13999</v>
      </c>
      <c r="Q331" s="91">
        <v>3136</v>
      </c>
      <c r="R331" s="78">
        <f t="shared" si="254"/>
        <v>83577</v>
      </c>
    </row>
    <row r="332" spans="1:18" s="15" customFormat="1" ht="13.5" customHeight="1" x14ac:dyDescent="0.15">
      <c r="A332" s="97"/>
      <c r="B332" s="100"/>
      <c r="C332" s="105"/>
      <c r="D332" s="107" t="s">
        <v>3</v>
      </c>
      <c r="E332" s="108"/>
      <c r="F332" s="94">
        <v>0</v>
      </c>
      <c r="G332" s="76">
        <v>0</v>
      </c>
      <c r="H332" s="91">
        <v>0</v>
      </c>
      <c r="I332" s="76">
        <v>0</v>
      </c>
      <c r="J332" s="91">
        <v>0</v>
      </c>
      <c r="K332" s="76">
        <v>0</v>
      </c>
      <c r="L332" s="91">
        <v>0</v>
      </c>
      <c r="M332" s="76">
        <v>5228</v>
      </c>
      <c r="N332" s="76">
        <v>5690</v>
      </c>
      <c r="O332" s="91">
        <v>3587</v>
      </c>
      <c r="P332" s="76">
        <v>0</v>
      </c>
      <c r="Q332" s="91">
        <v>0</v>
      </c>
      <c r="R332" s="78">
        <f t="shared" si="254"/>
        <v>14505</v>
      </c>
    </row>
    <row r="333" spans="1:18" s="15" customFormat="1" ht="13.5" customHeight="1" thickBot="1" x14ac:dyDescent="0.2">
      <c r="A333" s="97"/>
      <c r="B333" s="100"/>
      <c r="C333" s="106"/>
      <c r="D333" s="107" t="s">
        <v>0</v>
      </c>
      <c r="E333" s="108"/>
      <c r="F333" s="95">
        <f>SUM(F330:F332)</f>
        <v>10363</v>
      </c>
      <c r="G333" s="80">
        <f>SUM(G330:G332)</f>
        <v>11330</v>
      </c>
      <c r="H333" s="92">
        <f>SUM(H330:H332)</f>
        <v>10674</v>
      </c>
      <c r="I333" s="80">
        <f>SUM(I330:I332)</f>
        <v>11331</v>
      </c>
      <c r="J333" s="92">
        <f t="shared" ref="J333:Q333" si="255">SUM(J330:J332)</f>
        <v>8424</v>
      </c>
      <c r="K333" s="80">
        <f t="shared" si="255"/>
        <v>9888</v>
      </c>
      <c r="L333" s="92">
        <f t="shared" si="255"/>
        <v>11469</v>
      </c>
      <c r="M333" s="80">
        <f t="shared" si="255"/>
        <v>20713</v>
      </c>
      <c r="N333" s="80">
        <f t="shared" si="255"/>
        <v>21339</v>
      </c>
      <c r="O333" s="92">
        <f t="shared" si="255"/>
        <v>13288</v>
      </c>
      <c r="P333" s="80">
        <f t="shared" si="255"/>
        <v>22177</v>
      </c>
      <c r="Q333" s="92">
        <f t="shared" si="255"/>
        <v>6000</v>
      </c>
      <c r="R333" s="78">
        <f t="shared" si="254"/>
        <v>156996</v>
      </c>
    </row>
    <row r="334" spans="1:18" s="15" customFormat="1" ht="13.5" customHeight="1" thickBot="1" x14ac:dyDescent="0.2">
      <c r="A334" s="97"/>
      <c r="B334" s="100"/>
      <c r="C334" s="107" t="s">
        <v>26</v>
      </c>
      <c r="D334" s="69" t="s">
        <v>12</v>
      </c>
      <c r="E334" s="58"/>
      <c r="F334" s="65">
        <f t="shared" ref="F334:Q335" si="256">$J$329*$E334</f>
        <v>0</v>
      </c>
      <c r="G334" s="60">
        <f t="shared" si="256"/>
        <v>0</v>
      </c>
      <c r="H334" s="62">
        <f t="shared" si="256"/>
        <v>0</v>
      </c>
      <c r="I334" s="60">
        <f t="shared" si="256"/>
        <v>0</v>
      </c>
      <c r="J334" s="62">
        <f t="shared" si="256"/>
        <v>0</v>
      </c>
      <c r="K334" s="60">
        <f t="shared" si="256"/>
        <v>0</v>
      </c>
      <c r="L334" s="62">
        <f t="shared" si="256"/>
        <v>0</v>
      </c>
      <c r="M334" s="60">
        <f t="shared" si="256"/>
        <v>0</v>
      </c>
      <c r="N334" s="60">
        <f t="shared" si="256"/>
        <v>0</v>
      </c>
      <c r="O334" s="62">
        <f t="shared" si="256"/>
        <v>0</v>
      </c>
      <c r="P334" s="60">
        <f t="shared" si="256"/>
        <v>0</v>
      </c>
      <c r="Q334" s="62">
        <f t="shared" si="256"/>
        <v>0</v>
      </c>
      <c r="R334" s="59">
        <f t="shared" si="254"/>
        <v>0</v>
      </c>
    </row>
    <row r="335" spans="1:18" s="15" customFormat="1" ht="13.5" customHeight="1" thickBot="1" x14ac:dyDescent="0.2">
      <c r="A335" s="97"/>
      <c r="B335" s="100"/>
      <c r="C335" s="107"/>
      <c r="D335" s="70" t="s">
        <v>30</v>
      </c>
      <c r="E335" s="58"/>
      <c r="F335" s="65">
        <f t="shared" si="256"/>
        <v>0</v>
      </c>
      <c r="G335" s="60">
        <f t="shared" si="256"/>
        <v>0</v>
      </c>
      <c r="H335" s="62">
        <f t="shared" si="256"/>
        <v>0</v>
      </c>
      <c r="I335" s="60">
        <f t="shared" si="256"/>
        <v>0</v>
      </c>
      <c r="J335" s="62">
        <f t="shared" si="256"/>
        <v>0</v>
      </c>
      <c r="K335" s="60">
        <f t="shared" si="256"/>
        <v>0</v>
      </c>
      <c r="L335" s="62">
        <f t="shared" si="256"/>
        <v>0</v>
      </c>
      <c r="M335" s="60">
        <f t="shared" si="256"/>
        <v>0</v>
      </c>
      <c r="N335" s="60">
        <f t="shared" si="256"/>
        <v>0</v>
      </c>
      <c r="O335" s="62">
        <f t="shared" si="256"/>
        <v>0</v>
      </c>
      <c r="P335" s="60">
        <f t="shared" si="256"/>
        <v>0</v>
      </c>
      <c r="Q335" s="62">
        <f t="shared" si="256"/>
        <v>0</v>
      </c>
      <c r="R335" s="59">
        <f t="shared" si="254"/>
        <v>0</v>
      </c>
    </row>
    <row r="336" spans="1:18" s="15" customFormat="1" ht="13.5" customHeight="1" thickBot="1" x14ac:dyDescent="0.2">
      <c r="A336" s="97"/>
      <c r="B336" s="100"/>
      <c r="C336" s="107" t="s">
        <v>16</v>
      </c>
      <c r="D336" s="69" t="s">
        <v>13</v>
      </c>
      <c r="E336" s="58"/>
      <c r="F336" s="65">
        <f t="shared" ref="F336:I338" si="257">$E336*F330</f>
        <v>0</v>
      </c>
      <c r="G336" s="60">
        <f t="shared" si="257"/>
        <v>0</v>
      </c>
      <c r="H336" s="62">
        <f t="shared" si="257"/>
        <v>0</v>
      </c>
      <c r="I336" s="60">
        <f t="shared" si="257"/>
        <v>0</v>
      </c>
      <c r="J336" s="62">
        <f t="shared" ref="J336:Q336" si="258">$E336*J330</f>
        <v>0</v>
      </c>
      <c r="K336" s="60">
        <f t="shared" si="258"/>
        <v>0</v>
      </c>
      <c r="L336" s="62">
        <f t="shared" si="258"/>
        <v>0</v>
      </c>
      <c r="M336" s="60">
        <f t="shared" si="258"/>
        <v>0</v>
      </c>
      <c r="N336" s="60">
        <f t="shared" si="258"/>
        <v>0</v>
      </c>
      <c r="O336" s="62">
        <f t="shared" si="258"/>
        <v>0</v>
      </c>
      <c r="P336" s="60">
        <f t="shared" si="258"/>
        <v>0</v>
      </c>
      <c r="Q336" s="62">
        <f t="shared" si="258"/>
        <v>0</v>
      </c>
      <c r="R336" s="59">
        <f t="shared" si="254"/>
        <v>0</v>
      </c>
    </row>
    <row r="337" spans="1:19" s="15" customFormat="1" ht="13.5" customHeight="1" thickBot="1" x14ac:dyDescent="0.2">
      <c r="A337" s="97"/>
      <c r="B337" s="100"/>
      <c r="C337" s="107"/>
      <c r="D337" s="69" t="s">
        <v>14</v>
      </c>
      <c r="E337" s="58"/>
      <c r="F337" s="65">
        <f t="shared" si="257"/>
        <v>0</v>
      </c>
      <c r="G337" s="60">
        <f t="shared" si="257"/>
        <v>0</v>
      </c>
      <c r="H337" s="62">
        <f t="shared" si="257"/>
        <v>0</v>
      </c>
      <c r="I337" s="60">
        <f t="shared" si="257"/>
        <v>0</v>
      </c>
      <c r="J337" s="62">
        <f t="shared" ref="J337:Q337" si="259">$E337*J331</f>
        <v>0</v>
      </c>
      <c r="K337" s="60">
        <f t="shared" si="259"/>
        <v>0</v>
      </c>
      <c r="L337" s="62">
        <f t="shared" si="259"/>
        <v>0</v>
      </c>
      <c r="M337" s="60">
        <f t="shared" si="259"/>
        <v>0</v>
      </c>
      <c r="N337" s="60">
        <f t="shared" si="259"/>
        <v>0</v>
      </c>
      <c r="O337" s="62">
        <f t="shared" si="259"/>
        <v>0</v>
      </c>
      <c r="P337" s="60">
        <f t="shared" si="259"/>
        <v>0</v>
      </c>
      <c r="Q337" s="62">
        <f t="shared" si="259"/>
        <v>0</v>
      </c>
      <c r="R337" s="59">
        <f t="shared" si="254"/>
        <v>0</v>
      </c>
    </row>
    <row r="338" spans="1:19" s="15" customFormat="1" ht="13.5" customHeight="1" thickBot="1" x14ac:dyDescent="0.2">
      <c r="A338" s="97"/>
      <c r="B338" s="100"/>
      <c r="C338" s="107"/>
      <c r="D338" s="69" t="s">
        <v>15</v>
      </c>
      <c r="E338" s="58"/>
      <c r="F338" s="65">
        <f t="shared" si="257"/>
        <v>0</v>
      </c>
      <c r="G338" s="60">
        <f t="shared" si="257"/>
        <v>0</v>
      </c>
      <c r="H338" s="62">
        <f t="shared" si="257"/>
        <v>0</v>
      </c>
      <c r="I338" s="60">
        <f t="shared" si="257"/>
        <v>0</v>
      </c>
      <c r="J338" s="62">
        <f t="shared" ref="J338:Q338" si="260">$E338*J332</f>
        <v>0</v>
      </c>
      <c r="K338" s="60">
        <f t="shared" si="260"/>
        <v>0</v>
      </c>
      <c r="L338" s="62">
        <f t="shared" si="260"/>
        <v>0</v>
      </c>
      <c r="M338" s="60">
        <f t="shared" si="260"/>
        <v>0</v>
      </c>
      <c r="N338" s="60">
        <f t="shared" si="260"/>
        <v>0</v>
      </c>
      <c r="O338" s="62">
        <f t="shared" si="260"/>
        <v>0</v>
      </c>
      <c r="P338" s="60">
        <f t="shared" si="260"/>
        <v>0</v>
      </c>
      <c r="Q338" s="62">
        <f t="shared" si="260"/>
        <v>0</v>
      </c>
      <c r="R338" s="59">
        <f t="shared" si="254"/>
        <v>0</v>
      </c>
    </row>
    <row r="339" spans="1:19" s="15" customFormat="1" ht="19.5" customHeight="1" x14ac:dyDescent="0.15">
      <c r="A339" s="98"/>
      <c r="B339" s="101"/>
      <c r="C339" s="108" t="s">
        <v>27</v>
      </c>
      <c r="D339" s="109"/>
      <c r="E339" s="109"/>
      <c r="F339" s="88">
        <f>ROUNDDOWN(SUM(F334:F338),0)</f>
        <v>0</v>
      </c>
      <c r="G339" s="71">
        <f>ROUNDDOWN(SUM(G334:G338),0)</f>
        <v>0</v>
      </c>
      <c r="H339" s="85">
        <f>ROUNDDOWN(SUM(H334:H338),0)</f>
        <v>0</v>
      </c>
      <c r="I339" s="71">
        <f>ROUNDDOWN(SUM(I334:I338),0)</f>
        <v>0</v>
      </c>
      <c r="J339" s="85">
        <f>ROUNDDOWN(SUM(J334:J338),0)</f>
        <v>0</v>
      </c>
      <c r="K339" s="71">
        <f t="shared" ref="K339:Q339" si="261">ROUNDDOWN(SUM(K334:K338),0)</f>
        <v>0</v>
      </c>
      <c r="L339" s="85">
        <f t="shared" si="261"/>
        <v>0</v>
      </c>
      <c r="M339" s="71">
        <f t="shared" si="261"/>
        <v>0</v>
      </c>
      <c r="N339" s="71">
        <f t="shared" si="261"/>
        <v>0</v>
      </c>
      <c r="O339" s="85">
        <f t="shared" si="261"/>
        <v>0</v>
      </c>
      <c r="P339" s="71">
        <f t="shared" si="261"/>
        <v>0</v>
      </c>
      <c r="Q339" s="85">
        <f t="shared" si="261"/>
        <v>0</v>
      </c>
      <c r="R339" s="73">
        <f t="shared" si="254"/>
        <v>0</v>
      </c>
      <c r="S339" s="53"/>
    </row>
    <row r="340" spans="1:19" s="43" customFormat="1" ht="13.5" customHeight="1" x14ac:dyDescent="0.15">
      <c r="R340" s="57"/>
    </row>
    <row r="341" spans="1:19" s="38" customFormat="1" ht="13.5" customHeight="1" x14ac:dyDescent="0.15">
      <c r="A341" s="34"/>
      <c r="B341" s="67" t="s">
        <v>5</v>
      </c>
      <c r="C341" s="108" t="s">
        <v>6</v>
      </c>
      <c r="D341" s="109"/>
      <c r="E341" s="113"/>
      <c r="F341" s="68" t="s">
        <v>106</v>
      </c>
      <c r="G341" s="68" t="s">
        <v>107</v>
      </c>
      <c r="H341" s="68" t="s">
        <v>108</v>
      </c>
      <c r="I341" s="68" t="s">
        <v>109</v>
      </c>
      <c r="J341" s="68" t="s">
        <v>98</v>
      </c>
      <c r="K341" s="68" t="s">
        <v>99</v>
      </c>
      <c r="L341" s="68" t="s">
        <v>100</v>
      </c>
      <c r="M341" s="68" t="s">
        <v>101</v>
      </c>
      <c r="N341" s="68" t="s">
        <v>102</v>
      </c>
      <c r="O341" s="68" t="s">
        <v>103</v>
      </c>
      <c r="P341" s="68" t="s">
        <v>104</v>
      </c>
      <c r="Q341" s="68" t="s">
        <v>105</v>
      </c>
      <c r="R341" s="84" t="s">
        <v>9</v>
      </c>
      <c r="S341" s="54"/>
    </row>
    <row r="342" spans="1:19" s="15" customFormat="1" ht="13.5" customHeight="1" x14ac:dyDescent="0.15">
      <c r="A342" s="96" t="s">
        <v>96</v>
      </c>
      <c r="B342" s="99" t="s">
        <v>81</v>
      </c>
      <c r="C342" s="102" t="s">
        <v>7</v>
      </c>
      <c r="D342" s="103"/>
      <c r="E342" s="103"/>
      <c r="F342" s="74">
        <v>500</v>
      </c>
      <c r="G342" s="90">
        <f>$F342</f>
        <v>500</v>
      </c>
      <c r="H342" s="74">
        <f t="shared" ref="H342:Q342" si="262">$F342</f>
        <v>500</v>
      </c>
      <c r="I342" s="90">
        <f t="shared" si="262"/>
        <v>500</v>
      </c>
      <c r="J342" s="74">
        <f t="shared" si="262"/>
        <v>500</v>
      </c>
      <c r="K342" s="90">
        <f t="shared" si="262"/>
        <v>500</v>
      </c>
      <c r="L342" s="74">
        <f t="shared" si="262"/>
        <v>500</v>
      </c>
      <c r="M342" s="90">
        <f t="shared" si="262"/>
        <v>500</v>
      </c>
      <c r="N342" s="74">
        <f t="shared" si="262"/>
        <v>500</v>
      </c>
      <c r="O342" s="90">
        <f t="shared" si="262"/>
        <v>500</v>
      </c>
      <c r="P342" s="74">
        <f t="shared" si="262"/>
        <v>500</v>
      </c>
      <c r="Q342" s="90">
        <f t="shared" si="262"/>
        <v>500</v>
      </c>
      <c r="R342" s="75" t="s">
        <v>8</v>
      </c>
    </row>
    <row r="343" spans="1:19" s="15" customFormat="1" ht="13.5" customHeight="1" x14ac:dyDescent="0.15">
      <c r="A343" s="97"/>
      <c r="B343" s="100"/>
      <c r="C343" s="104" t="s">
        <v>4</v>
      </c>
      <c r="D343" s="107" t="s">
        <v>1</v>
      </c>
      <c r="E343" s="108"/>
      <c r="F343" s="76">
        <v>16499</v>
      </c>
      <c r="G343" s="91">
        <v>15591</v>
      </c>
      <c r="H343" s="76">
        <v>15484</v>
      </c>
      <c r="I343" s="91">
        <v>20158</v>
      </c>
      <c r="J343" s="76">
        <v>20909</v>
      </c>
      <c r="K343" s="91">
        <v>23637</v>
      </c>
      <c r="L343" s="76">
        <v>29670</v>
      </c>
      <c r="M343" s="91">
        <v>12968</v>
      </c>
      <c r="N343" s="76">
        <v>11378</v>
      </c>
      <c r="O343" s="91">
        <v>9205</v>
      </c>
      <c r="P343" s="76">
        <v>33474</v>
      </c>
      <c r="Q343" s="91">
        <v>16276</v>
      </c>
      <c r="R343" s="78">
        <f t="shared" ref="R343:R352" si="263">SUM(F343:Q343)</f>
        <v>225249</v>
      </c>
    </row>
    <row r="344" spans="1:19" s="15" customFormat="1" ht="13.5" customHeight="1" x14ac:dyDescent="0.15">
      <c r="A344" s="97"/>
      <c r="B344" s="100"/>
      <c r="C344" s="105"/>
      <c r="D344" s="107" t="s">
        <v>2</v>
      </c>
      <c r="E344" s="108"/>
      <c r="F344" s="76">
        <v>20031</v>
      </c>
      <c r="G344" s="91">
        <v>20055</v>
      </c>
      <c r="H344" s="76">
        <v>11875</v>
      </c>
      <c r="I344" s="91">
        <v>21789</v>
      </c>
      <c r="J344" s="76">
        <v>28553</v>
      </c>
      <c r="K344" s="91">
        <v>38809</v>
      </c>
      <c r="L344" s="76">
        <v>27965</v>
      </c>
      <c r="M344" s="91">
        <v>25793</v>
      </c>
      <c r="N344" s="76">
        <v>21508</v>
      </c>
      <c r="O344" s="91">
        <v>16508</v>
      </c>
      <c r="P344" s="76">
        <v>44977</v>
      </c>
      <c r="Q344" s="91">
        <v>16663</v>
      </c>
      <c r="R344" s="78">
        <f t="shared" si="263"/>
        <v>294526</v>
      </c>
    </row>
    <row r="345" spans="1:19" s="15" customFormat="1" ht="13.5" customHeight="1" x14ac:dyDescent="0.15">
      <c r="A345" s="97"/>
      <c r="B345" s="100"/>
      <c r="C345" s="105"/>
      <c r="D345" s="107" t="s">
        <v>3</v>
      </c>
      <c r="E345" s="108"/>
      <c r="F345" s="76"/>
      <c r="G345" s="91"/>
      <c r="H345" s="76"/>
      <c r="I345" s="91"/>
      <c r="J345" s="76">
        <v>0</v>
      </c>
      <c r="K345" s="91"/>
      <c r="L345" s="76"/>
      <c r="M345" s="91">
        <v>11437</v>
      </c>
      <c r="N345" s="76">
        <v>9673</v>
      </c>
      <c r="O345" s="91">
        <v>8769</v>
      </c>
      <c r="P345" s="76">
        <v>0</v>
      </c>
      <c r="Q345" s="91"/>
      <c r="R345" s="78">
        <f t="shared" si="263"/>
        <v>29879</v>
      </c>
    </row>
    <row r="346" spans="1:19" s="15" customFormat="1" ht="13.5" customHeight="1" thickBot="1" x14ac:dyDescent="0.2">
      <c r="A346" s="97"/>
      <c r="B346" s="100"/>
      <c r="C346" s="106"/>
      <c r="D346" s="107" t="s">
        <v>0</v>
      </c>
      <c r="E346" s="108"/>
      <c r="F346" s="80">
        <f>SUM(F343:F345)</f>
        <v>36530</v>
      </c>
      <c r="G346" s="92">
        <f>SUM(G343:G345)</f>
        <v>35646</v>
      </c>
      <c r="H346" s="80">
        <f>SUM(H343:H345)</f>
        <v>27359</v>
      </c>
      <c r="I346" s="92">
        <f>SUM(I343:I345)</f>
        <v>41947</v>
      </c>
      <c r="J346" s="80">
        <f t="shared" ref="J346:Q346" si="264">SUM(J343:J345)</f>
        <v>49462</v>
      </c>
      <c r="K346" s="92">
        <f t="shared" si="264"/>
        <v>62446</v>
      </c>
      <c r="L346" s="80">
        <f t="shared" si="264"/>
        <v>57635</v>
      </c>
      <c r="M346" s="92">
        <f t="shared" si="264"/>
        <v>50198</v>
      </c>
      <c r="N346" s="80">
        <f t="shared" si="264"/>
        <v>42559</v>
      </c>
      <c r="O346" s="92">
        <f t="shared" si="264"/>
        <v>34482</v>
      </c>
      <c r="P346" s="80">
        <f t="shared" si="264"/>
        <v>78451</v>
      </c>
      <c r="Q346" s="92">
        <f t="shared" si="264"/>
        <v>32939</v>
      </c>
      <c r="R346" s="78">
        <f t="shared" si="263"/>
        <v>549654</v>
      </c>
    </row>
    <row r="347" spans="1:19" s="15" customFormat="1" ht="13.5" customHeight="1" thickBot="1" x14ac:dyDescent="0.2">
      <c r="A347" s="97"/>
      <c r="B347" s="100"/>
      <c r="C347" s="107" t="s">
        <v>26</v>
      </c>
      <c r="D347" s="69" t="s">
        <v>12</v>
      </c>
      <c r="E347" s="58"/>
      <c r="F347" s="60">
        <f t="shared" ref="F347:Q348" si="265">$J$342*$E347</f>
        <v>0</v>
      </c>
      <c r="G347" s="62">
        <f t="shared" si="265"/>
        <v>0</v>
      </c>
      <c r="H347" s="60">
        <f t="shared" si="265"/>
        <v>0</v>
      </c>
      <c r="I347" s="62">
        <f t="shared" si="265"/>
        <v>0</v>
      </c>
      <c r="J347" s="60">
        <f t="shared" si="265"/>
        <v>0</v>
      </c>
      <c r="K347" s="62">
        <f t="shared" si="265"/>
        <v>0</v>
      </c>
      <c r="L347" s="60">
        <f t="shared" si="265"/>
        <v>0</v>
      </c>
      <c r="M347" s="62">
        <f t="shared" si="265"/>
        <v>0</v>
      </c>
      <c r="N347" s="60">
        <f t="shared" si="265"/>
        <v>0</v>
      </c>
      <c r="O347" s="62">
        <f t="shared" si="265"/>
        <v>0</v>
      </c>
      <c r="P347" s="60">
        <f t="shared" si="265"/>
        <v>0</v>
      </c>
      <c r="Q347" s="62">
        <f t="shared" si="265"/>
        <v>0</v>
      </c>
      <c r="R347" s="59">
        <f t="shared" si="263"/>
        <v>0</v>
      </c>
    </row>
    <row r="348" spans="1:19" s="15" customFormat="1" ht="13.5" customHeight="1" thickBot="1" x14ac:dyDescent="0.2">
      <c r="A348" s="97"/>
      <c r="B348" s="100"/>
      <c r="C348" s="107"/>
      <c r="D348" s="70" t="s">
        <v>30</v>
      </c>
      <c r="E348" s="58"/>
      <c r="F348" s="60">
        <f t="shared" si="265"/>
        <v>0</v>
      </c>
      <c r="G348" s="62">
        <f t="shared" si="265"/>
        <v>0</v>
      </c>
      <c r="H348" s="60">
        <f t="shared" si="265"/>
        <v>0</v>
      </c>
      <c r="I348" s="62">
        <f t="shared" si="265"/>
        <v>0</v>
      </c>
      <c r="J348" s="60">
        <f t="shared" si="265"/>
        <v>0</v>
      </c>
      <c r="K348" s="62">
        <f t="shared" si="265"/>
        <v>0</v>
      </c>
      <c r="L348" s="60">
        <f t="shared" si="265"/>
        <v>0</v>
      </c>
      <c r="M348" s="62">
        <f t="shared" si="265"/>
        <v>0</v>
      </c>
      <c r="N348" s="60">
        <f t="shared" si="265"/>
        <v>0</v>
      </c>
      <c r="O348" s="62">
        <f t="shared" si="265"/>
        <v>0</v>
      </c>
      <c r="P348" s="60">
        <f t="shared" si="265"/>
        <v>0</v>
      </c>
      <c r="Q348" s="62">
        <f t="shared" si="265"/>
        <v>0</v>
      </c>
      <c r="R348" s="59">
        <f t="shared" si="263"/>
        <v>0</v>
      </c>
    </row>
    <row r="349" spans="1:19" s="15" customFormat="1" ht="13.5" customHeight="1" thickBot="1" x14ac:dyDescent="0.2">
      <c r="A349" s="97"/>
      <c r="B349" s="100"/>
      <c r="C349" s="107" t="s">
        <v>16</v>
      </c>
      <c r="D349" s="69" t="s">
        <v>13</v>
      </c>
      <c r="E349" s="58"/>
      <c r="F349" s="60">
        <f t="shared" ref="F349:I351" si="266">$E349*F343</f>
        <v>0</v>
      </c>
      <c r="G349" s="62">
        <f t="shared" si="266"/>
        <v>0</v>
      </c>
      <c r="H349" s="60">
        <f t="shared" si="266"/>
        <v>0</v>
      </c>
      <c r="I349" s="62">
        <f t="shared" si="266"/>
        <v>0</v>
      </c>
      <c r="J349" s="60">
        <f t="shared" ref="J349:Q349" si="267">$E349*J343</f>
        <v>0</v>
      </c>
      <c r="K349" s="62">
        <f t="shared" si="267"/>
        <v>0</v>
      </c>
      <c r="L349" s="60">
        <f t="shared" si="267"/>
        <v>0</v>
      </c>
      <c r="M349" s="62">
        <f t="shared" si="267"/>
        <v>0</v>
      </c>
      <c r="N349" s="60">
        <f t="shared" si="267"/>
        <v>0</v>
      </c>
      <c r="O349" s="62">
        <f t="shared" si="267"/>
        <v>0</v>
      </c>
      <c r="P349" s="60">
        <f t="shared" si="267"/>
        <v>0</v>
      </c>
      <c r="Q349" s="62">
        <f t="shared" si="267"/>
        <v>0</v>
      </c>
      <c r="R349" s="59">
        <f t="shared" si="263"/>
        <v>0</v>
      </c>
    </row>
    <row r="350" spans="1:19" s="15" customFormat="1" ht="13.5" customHeight="1" thickBot="1" x14ac:dyDescent="0.2">
      <c r="A350" s="97"/>
      <c r="B350" s="100"/>
      <c r="C350" s="107"/>
      <c r="D350" s="69" t="s">
        <v>14</v>
      </c>
      <c r="E350" s="58"/>
      <c r="F350" s="60">
        <f t="shared" si="266"/>
        <v>0</v>
      </c>
      <c r="G350" s="62">
        <f t="shared" si="266"/>
        <v>0</v>
      </c>
      <c r="H350" s="60">
        <f t="shared" si="266"/>
        <v>0</v>
      </c>
      <c r="I350" s="62">
        <f t="shared" si="266"/>
        <v>0</v>
      </c>
      <c r="J350" s="60">
        <f t="shared" ref="J350:Q350" si="268">$E350*J344</f>
        <v>0</v>
      </c>
      <c r="K350" s="62">
        <f t="shared" si="268"/>
        <v>0</v>
      </c>
      <c r="L350" s="60">
        <f t="shared" si="268"/>
        <v>0</v>
      </c>
      <c r="M350" s="62">
        <f t="shared" si="268"/>
        <v>0</v>
      </c>
      <c r="N350" s="60">
        <f t="shared" si="268"/>
        <v>0</v>
      </c>
      <c r="O350" s="62">
        <f t="shared" si="268"/>
        <v>0</v>
      </c>
      <c r="P350" s="60">
        <f t="shared" si="268"/>
        <v>0</v>
      </c>
      <c r="Q350" s="62">
        <f t="shared" si="268"/>
        <v>0</v>
      </c>
      <c r="R350" s="59">
        <f t="shared" si="263"/>
        <v>0</v>
      </c>
    </row>
    <row r="351" spans="1:19" s="15" customFormat="1" ht="13.5" customHeight="1" thickBot="1" x14ac:dyDescent="0.2">
      <c r="A351" s="97"/>
      <c r="B351" s="100"/>
      <c r="C351" s="107"/>
      <c r="D351" s="69" t="s">
        <v>15</v>
      </c>
      <c r="E351" s="58"/>
      <c r="F351" s="60">
        <f t="shared" si="266"/>
        <v>0</v>
      </c>
      <c r="G351" s="62">
        <f t="shared" si="266"/>
        <v>0</v>
      </c>
      <c r="H351" s="60">
        <f t="shared" si="266"/>
        <v>0</v>
      </c>
      <c r="I351" s="62">
        <f t="shared" si="266"/>
        <v>0</v>
      </c>
      <c r="J351" s="60">
        <f t="shared" ref="J351:Q351" si="269">$E351*J345</f>
        <v>0</v>
      </c>
      <c r="K351" s="62">
        <f t="shared" si="269"/>
        <v>0</v>
      </c>
      <c r="L351" s="60">
        <f t="shared" si="269"/>
        <v>0</v>
      </c>
      <c r="M351" s="62">
        <f t="shared" si="269"/>
        <v>0</v>
      </c>
      <c r="N351" s="60">
        <f t="shared" si="269"/>
        <v>0</v>
      </c>
      <c r="O351" s="62">
        <f t="shared" si="269"/>
        <v>0</v>
      </c>
      <c r="P351" s="60">
        <f t="shared" si="269"/>
        <v>0</v>
      </c>
      <c r="Q351" s="62">
        <f t="shared" si="269"/>
        <v>0</v>
      </c>
      <c r="R351" s="59">
        <f t="shared" si="263"/>
        <v>0</v>
      </c>
    </row>
    <row r="352" spans="1:19" s="15" customFormat="1" ht="19.5" customHeight="1" x14ac:dyDescent="0.15">
      <c r="A352" s="98"/>
      <c r="B352" s="101"/>
      <c r="C352" s="108" t="s">
        <v>27</v>
      </c>
      <c r="D352" s="109"/>
      <c r="E352" s="109"/>
      <c r="F352" s="71">
        <f>ROUNDDOWN(SUM(F347:F351),0)</f>
        <v>0</v>
      </c>
      <c r="G352" s="85">
        <f>ROUNDDOWN(SUM(G347:G351),0)</f>
        <v>0</v>
      </c>
      <c r="H352" s="71">
        <f>ROUNDDOWN(SUM(H347:H351),0)</f>
        <v>0</v>
      </c>
      <c r="I352" s="85">
        <f>ROUNDDOWN(SUM(I347:I351),0)</f>
        <v>0</v>
      </c>
      <c r="J352" s="71">
        <f>ROUNDDOWN(SUM(J347:J351),0)</f>
        <v>0</v>
      </c>
      <c r="K352" s="85">
        <f t="shared" ref="K352:Q352" si="270">ROUNDDOWN(SUM(K347:K351),0)</f>
        <v>0</v>
      </c>
      <c r="L352" s="71">
        <f t="shared" si="270"/>
        <v>0</v>
      </c>
      <c r="M352" s="85">
        <f t="shared" si="270"/>
        <v>0</v>
      </c>
      <c r="N352" s="71">
        <f t="shared" si="270"/>
        <v>0</v>
      </c>
      <c r="O352" s="85">
        <f t="shared" si="270"/>
        <v>0</v>
      </c>
      <c r="P352" s="71">
        <f t="shared" si="270"/>
        <v>0</v>
      </c>
      <c r="Q352" s="85">
        <f t="shared" si="270"/>
        <v>0</v>
      </c>
      <c r="R352" s="73">
        <f t="shared" si="263"/>
        <v>0</v>
      </c>
    </row>
    <row r="353" spans="1:18" s="15" customFormat="1" ht="13.5" customHeight="1" x14ac:dyDescent="0.15">
      <c r="A353" s="96" t="s">
        <v>97</v>
      </c>
      <c r="B353" s="99" t="s">
        <v>84</v>
      </c>
      <c r="C353" s="102" t="s">
        <v>7</v>
      </c>
      <c r="D353" s="103"/>
      <c r="E353" s="103"/>
      <c r="F353" s="74">
        <v>44</v>
      </c>
      <c r="G353" s="90">
        <f>$F353</f>
        <v>44</v>
      </c>
      <c r="H353" s="74">
        <f t="shared" ref="H353:Q353" si="271">$F353</f>
        <v>44</v>
      </c>
      <c r="I353" s="90">
        <f t="shared" si="271"/>
        <v>44</v>
      </c>
      <c r="J353" s="74">
        <f t="shared" si="271"/>
        <v>44</v>
      </c>
      <c r="K353" s="90">
        <f t="shared" si="271"/>
        <v>44</v>
      </c>
      <c r="L353" s="74">
        <f t="shared" si="271"/>
        <v>44</v>
      </c>
      <c r="M353" s="90">
        <f t="shared" si="271"/>
        <v>44</v>
      </c>
      <c r="N353" s="74">
        <f t="shared" si="271"/>
        <v>44</v>
      </c>
      <c r="O353" s="90">
        <f t="shared" si="271"/>
        <v>44</v>
      </c>
      <c r="P353" s="74">
        <f t="shared" si="271"/>
        <v>44</v>
      </c>
      <c r="Q353" s="90">
        <f t="shared" si="271"/>
        <v>44</v>
      </c>
      <c r="R353" s="75" t="s">
        <v>8</v>
      </c>
    </row>
    <row r="354" spans="1:18" s="15" customFormat="1" ht="13.5" customHeight="1" x14ac:dyDescent="0.15">
      <c r="A354" s="97"/>
      <c r="B354" s="100"/>
      <c r="C354" s="104" t="s">
        <v>4</v>
      </c>
      <c r="D354" s="107" t="s">
        <v>1</v>
      </c>
      <c r="E354" s="108"/>
      <c r="F354" s="76">
        <v>429</v>
      </c>
      <c r="G354" s="91">
        <v>417</v>
      </c>
      <c r="H354" s="76">
        <v>407</v>
      </c>
      <c r="I354" s="91">
        <v>487</v>
      </c>
      <c r="J354" s="76">
        <v>455</v>
      </c>
      <c r="K354" s="91">
        <v>403</v>
      </c>
      <c r="L354" s="76">
        <v>465</v>
      </c>
      <c r="M354" s="91">
        <v>459</v>
      </c>
      <c r="N354" s="76">
        <v>246</v>
      </c>
      <c r="O354" s="91">
        <v>236</v>
      </c>
      <c r="P354" s="76">
        <v>264</v>
      </c>
      <c r="Q354" s="91">
        <v>468</v>
      </c>
      <c r="R354" s="78">
        <f t="shared" ref="R354:R363" si="272">SUM(F354:Q354)</f>
        <v>4736</v>
      </c>
    </row>
    <row r="355" spans="1:18" s="15" customFormat="1" ht="13.5" customHeight="1" x14ac:dyDescent="0.15">
      <c r="A355" s="97"/>
      <c r="B355" s="100"/>
      <c r="C355" s="105"/>
      <c r="D355" s="107" t="s">
        <v>2</v>
      </c>
      <c r="E355" s="108"/>
      <c r="F355" s="76">
        <v>532</v>
      </c>
      <c r="G355" s="91">
        <v>540</v>
      </c>
      <c r="H355" s="76">
        <v>451</v>
      </c>
      <c r="I355" s="91">
        <v>511</v>
      </c>
      <c r="J355" s="76">
        <v>515</v>
      </c>
      <c r="K355" s="91">
        <v>557</v>
      </c>
      <c r="L355" s="76">
        <v>521</v>
      </c>
      <c r="M355" s="91">
        <v>490</v>
      </c>
      <c r="N355" s="76">
        <v>512</v>
      </c>
      <c r="O355" s="91">
        <v>533</v>
      </c>
      <c r="P355" s="76">
        <v>510</v>
      </c>
      <c r="Q355" s="91">
        <v>622</v>
      </c>
      <c r="R355" s="78">
        <f t="shared" si="272"/>
        <v>6294</v>
      </c>
    </row>
    <row r="356" spans="1:18" s="15" customFormat="1" ht="13.5" customHeight="1" x14ac:dyDescent="0.15">
      <c r="A356" s="97"/>
      <c r="B356" s="100"/>
      <c r="C356" s="105"/>
      <c r="D356" s="107" t="s">
        <v>3</v>
      </c>
      <c r="E356" s="108"/>
      <c r="F356" s="76"/>
      <c r="G356" s="91"/>
      <c r="H356" s="76"/>
      <c r="I356" s="91">
        <v>0</v>
      </c>
      <c r="J356" s="76">
        <v>0</v>
      </c>
      <c r="K356" s="91">
        <v>0</v>
      </c>
      <c r="L356" s="76">
        <v>0</v>
      </c>
      <c r="M356" s="91">
        <v>30</v>
      </c>
      <c r="N356" s="76">
        <v>238</v>
      </c>
      <c r="O356" s="91">
        <v>239</v>
      </c>
      <c r="P356" s="76">
        <v>196</v>
      </c>
      <c r="Q356" s="91">
        <v>0</v>
      </c>
      <c r="R356" s="78">
        <f t="shared" si="272"/>
        <v>703</v>
      </c>
    </row>
    <row r="357" spans="1:18" s="15" customFormat="1" ht="13.5" customHeight="1" thickBot="1" x14ac:dyDescent="0.2">
      <c r="A357" s="97"/>
      <c r="B357" s="100"/>
      <c r="C357" s="106"/>
      <c r="D357" s="107" t="s">
        <v>0</v>
      </c>
      <c r="E357" s="108"/>
      <c r="F357" s="80">
        <f>SUM(F354:F356)</f>
        <v>961</v>
      </c>
      <c r="G357" s="92">
        <f>SUM(G354:G356)</f>
        <v>957</v>
      </c>
      <c r="H357" s="80">
        <f>SUM(H354:H356)</f>
        <v>858</v>
      </c>
      <c r="I357" s="92">
        <f>SUM(I354:I356)</f>
        <v>998</v>
      </c>
      <c r="J357" s="80">
        <f t="shared" ref="J357:Q357" si="273">SUM(J354:J356)</f>
        <v>970</v>
      </c>
      <c r="K357" s="92">
        <f t="shared" si="273"/>
        <v>960</v>
      </c>
      <c r="L357" s="80">
        <f t="shared" si="273"/>
        <v>986</v>
      </c>
      <c r="M357" s="92">
        <f t="shared" si="273"/>
        <v>979</v>
      </c>
      <c r="N357" s="80">
        <f t="shared" si="273"/>
        <v>996</v>
      </c>
      <c r="O357" s="92">
        <f t="shared" si="273"/>
        <v>1008</v>
      </c>
      <c r="P357" s="80">
        <f t="shared" si="273"/>
        <v>970</v>
      </c>
      <c r="Q357" s="92">
        <f t="shared" si="273"/>
        <v>1090</v>
      </c>
      <c r="R357" s="78">
        <f t="shared" si="272"/>
        <v>11733</v>
      </c>
    </row>
    <row r="358" spans="1:18" s="15" customFormat="1" ht="13.5" customHeight="1" thickBot="1" x14ac:dyDescent="0.2">
      <c r="A358" s="97"/>
      <c r="B358" s="100"/>
      <c r="C358" s="107" t="s">
        <v>26</v>
      </c>
      <c r="D358" s="69" t="s">
        <v>12</v>
      </c>
      <c r="E358" s="58"/>
      <c r="F358" s="60">
        <f t="shared" ref="F358:Q359" si="274">$J$353*$E358</f>
        <v>0</v>
      </c>
      <c r="G358" s="62">
        <f t="shared" si="274"/>
        <v>0</v>
      </c>
      <c r="H358" s="60">
        <f t="shared" si="274"/>
        <v>0</v>
      </c>
      <c r="I358" s="62">
        <f t="shared" si="274"/>
        <v>0</v>
      </c>
      <c r="J358" s="60">
        <f t="shared" si="274"/>
        <v>0</v>
      </c>
      <c r="K358" s="62">
        <f t="shared" si="274"/>
        <v>0</v>
      </c>
      <c r="L358" s="60">
        <f t="shared" si="274"/>
        <v>0</v>
      </c>
      <c r="M358" s="62">
        <f t="shared" si="274"/>
        <v>0</v>
      </c>
      <c r="N358" s="60">
        <f t="shared" si="274"/>
        <v>0</v>
      </c>
      <c r="O358" s="62">
        <f t="shared" si="274"/>
        <v>0</v>
      </c>
      <c r="P358" s="60">
        <f t="shared" si="274"/>
        <v>0</v>
      </c>
      <c r="Q358" s="62">
        <f t="shared" si="274"/>
        <v>0</v>
      </c>
      <c r="R358" s="59">
        <f t="shared" si="272"/>
        <v>0</v>
      </c>
    </row>
    <row r="359" spans="1:18" s="15" customFormat="1" ht="13.5" customHeight="1" thickBot="1" x14ac:dyDescent="0.2">
      <c r="A359" s="97"/>
      <c r="B359" s="100"/>
      <c r="C359" s="107"/>
      <c r="D359" s="70" t="s">
        <v>30</v>
      </c>
      <c r="E359" s="58"/>
      <c r="F359" s="60">
        <f t="shared" si="274"/>
        <v>0</v>
      </c>
      <c r="G359" s="62">
        <f t="shared" si="274"/>
        <v>0</v>
      </c>
      <c r="H359" s="60">
        <f t="shared" si="274"/>
        <v>0</v>
      </c>
      <c r="I359" s="62">
        <f t="shared" si="274"/>
        <v>0</v>
      </c>
      <c r="J359" s="60">
        <f t="shared" si="274"/>
        <v>0</v>
      </c>
      <c r="K359" s="62">
        <f t="shared" si="274"/>
        <v>0</v>
      </c>
      <c r="L359" s="60">
        <f t="shared" si="274"/>
        <v>0</v>
      </c>
      <c r="M359" s="62">
        <f t="shared" si="274"/>
        <v>0</v>
      </c>
      <c r="N359" s="60">
        <f t="shared" si="274"/>
        <v>0</v>
      </c>
      <c r="O359" s="62">
        <f t="shared" si="274"/>
        <v>0</v>
      </c>
      <c r="P359" s="60">
        <f t="shared" si="274"/>
        <v>0</v>
      </c>
      <c r="Q359" s="62">
        <f t="shared" si="274"/>
        <v>0</v>
      </c>
      <c r="R359" s="59">
        <f t="shared" si="272"/>
        <v>0</v>
      </c>
    </row>
    <row r="360" spans="1:18" s="15" customFormat="1" ht="13.5" customHeight="1" thickBot="1" x14ac:dyDescent="0.2">
      <c r="A360" s="97"/>
      <c r="B360" s="100"/>
      <c r="C360" s="107" t="s">
        <v>16</v>
      </c>
      <c r="D360" s="69" t="s">
        <v>1</v>
      </c>
      <c r="E360" s="58"/>
      <c r="F360" s="60">
        <f t="shared" ref="F360:I362" si="275">$E360*F354</f>
        <v>0</v>
      </c>
      <c r="G360" s="62">
        <f t="shared" si="275"/>
        <v>0</v>
      </c>
      <c r="H360" s="60">
        <f t="shared" si="275"/>
        <v>0</v>
      </c>
      <c r="I360" s="62">
        <f t="shared" si="275"/>
        <v>0</v>
      </c>
      <c r="J360" s="60">
        <f t="shared" ref="J360" si="276">$E360*J354</f>
        <v>0</v>
      </c>
      <c r="K360" s="62">
        <f t="shared" ref="K360:Q360" si="277">$E360*K354</f>
        <v>0</v>
      </c>
      <c r="L360" s="60">
        <f t="shared" si="277"/>
        <v>0</v>
      </c>
      <c r="M360" s="62">
        <f t="shared" si="277"/>
        <v>0</v>
      </c>
      <c r="N360" s="60">
        <f t="shared" si="277"/>
        <v>0</v>
      </c>
      <c r="O360" s="62">
        <f t="shared" si="277"/>
        <v>0</v>
      </c>
      <c r="P360" s="60">
        <f t="shared" si="277"/>
        <v>0</v>
      </c>
      <c r="Q360" s="62">
        <f t="shared" si="277"/>
        <v>0</v>
      </c>
      <c r="R360" s="59">
        <f t="shared" si="272"/>
        <v>0</v>
      </c>
    </row>
    <row r="361" spans="1:18" s="15" customFormat="1" ht="13.5" customHeight="1" thickBot="1" x14ac:dyDescent="0.2">
      <c r="A361" s="97"/>
      <c r="B361" s="100"/>
      <c r="C361" s="107"/>
      <c r="D361" s="69" t="s">
        <v>2</v>
      </c>
      <c r="E361" s="58"/>
      <c r="F361" s="60">
        <f t="shared" si="275"/>
        <v>0</v>
      </c>
      <c r="G361" s="62">
        <f t="shared" si="275"/>
        <v>0</v>
      </c>
      <c r="H361" s="60">
        <f t="shared" si="275"/>
        <v>0</v>
      </c>
      <c r="I361" s="62">
        <f t="shared" si="275"/>
        <v>0</v>
      </c>
      <c r="J361" s="60">
        <f t="shared" ref="J361" si="278">$E361*J355</f>
        <v>0</v>
      </c>
      <c r="K361" s="62">
        <f t="shared" ref="K361:Q361" si="279">$E361*K355</f>
        <v>0</v>
      </c>
      <c r="L361" s="60">
        <f t="shared" si="279"/>
        <v>0</v>
      </c>
      <c r="M361" s="62">
        <f t="shared" si="279"/>
        <v>0</v>
      </c>
      <c r="N361" s="60">
        <f t="shared" si="279"/>
        <v>0</v>
      </c>
      <c r="O361" s="62">
        <f t="shared" si="279"/>
        <v>0</v>
      </c>
      <c r="P361" s="60">
        <f t="shared" si="279"/>
        <v>0</v>
      </c>
      <c r="Q361" s="62">
        <f t="shared" si="279"/>
        <v>0</v>
      </c>
      <c r="R361" s="59">
        <f t="shared" si="272"/>
        <v>0</v>
      </c>
    </row>
    <row r="362" spans="1:18" s="15" customFormat="1" ht="13.5" customHeight="1" thickBot="1" x14ac:dyDescent="0.2">
      <c r="A362" s="97"/>
      <c r="B362" s="100"/>
      <c r="C362" s="107"/>
      <c r="D362" s="69" t="s">
        <v>3</v>
      </c>
      <c r="E362" s="58"/>
      <c r="F362" s="60">
        <f t="shared" si="275"/>
        <v>0</v>
      </c>
      <c r="G362" s="62">
        <f t="shared" si="275"/>
        <v>0</v>
      </c>
      <c r="H362" s="60">
        <f t="shared" si="275"/>
        <v>0</v>
      </c>
      <c r="I362" s="62">
        <f t="shared" si="275"/>
        <v>0</v>
      </c>
      <c r="J362" s="60">
        <f t="shared" ref="J362" si="280">$E362*J356</f>
        <v>0</v>
      </c>
      <c r="K362" s="62">
        <f t="shared" ref="K362:Q362" si="281">$E362*K356</f>
        <v>0</v>
      </c>
      <c r="L362" s="60">
        <f t="shared" si="281"/>
        <v>0</v>
      </c>
      <c r="M362" s="62">
        <f t="shared" si="281"/>
        <v>0</v>
      </c>
      <c r="N362" s="60">
        <f t="shared" si="281"/>
        <v>0</v>
      </c>
      <c r="O362" s="62">
        <f t="shared" si="281"/>
        <v>0</v>
      </c>
      <c r="P362" s="60">
        <f t="shared" si="281"/>
        <v>0</v>
      </c>
      <c r="Q362" s="62">
        <f t="shared" si="281"/>
        <v>0</v>
      </c>
      <c r="R362" s="59">
        <f t="shared" si="272"/>
        <v>0</v>
      </c>
    </row>
    <row r="363" spans="1:18" s="15" customFormat="1" ht="19.5" customHeight="1" x14ac:dyDescent="0.15">
      <c r="A363" s="98"/>
      <c r="B363" s="101"/>
      <c r="C363" s="108" t="s">
        <v>27</v>
      </c>
      <c r="D363" s="109"/>
      <c r="E363" s="109"/>
      <c r="F363" s="71">
        <f>ROUNDDOWN(SUM(F358:F362),0)</f>
        <v>0</v>
      </c>
      <c r="G363" s="85">
        <f>ROUNDDOWN(SUM(G358:G362),0)</f>
        <v>0</v>
      </c>
      <c r="H363" s="71">
        <f>ROUNDDOWN(SUM(H358:H362),0)</f>
        <v>0</v>
      </c>
      <c r="I363" s="85">
        <f>ROUNDDOWN(SUM(I358:I362),0)</f>
        <v>0</v>
      </c>
      <c r="J363" s="71">
        <f>ROUNDDOWN(SUM(J358:J362),0)</f>
        <v>0</v>
      </c>
      <c r="K363" s="85">
        <f t="shared" ref="K363:Q363" si="282">ROUNDDOWN(SUM(K358:K362),0)</f>
        <v>0</v>
      </c>
      <c r="L363" s="71">
        <f t="shared" si="282"/>
        <v>0</v>
      </c>
      <c r="M363" s="85">
        <f t="shared" si="282"/>
        <v>0</v>
      </c>
      <c r="N363" s="71">
        <f t="shared" si="282"/>
        <v>0</v>
      </c>
      <c r="O363" s="85">
        <f t="shared" si="282"/>
        <v>0</v>
      </c>
      <c r="P363" s="71">
        <f t="shared" si="282"/>
        <v>0</v>
      </c>
      <c r="Q363" s="85">
        <f t="shared" si="282"/>
        <v>0</v>
      </c>
      <c r="R363" s="73">
        <f t="shared" si="272"/>
        <v>0</v>
      </c>
    </row>
    <row r="364" spans="1:18" s="15" customFormat="1" ht="13.5" customHeight="1" x14ac:dyDescent="0.15">
      <c r="A364" s="96" t="s">
        <v>129</v>
      </c>
      <c r="B364" s="99" t="s">
        <v>134</v>
      </c>
      <c r="C364" s="102" t="s">
        <v>7</v>
      </c>
      <c r="D364" s="103"/>
      <c r="E364" s="103"/>
      <c r="F364" s="74">
        <v>21</v>
      </c>
      <c r="G364" s="90">
        <f>$F364</f>
        <v>21</v>
      </c>
      <c r="H364" s="74">
        <f t="shared" ref="H364:Q364" si="283">$F364</f>
        <v>21</v>
      </c>
      <c r="I364" s="90">
        <f t="shared" si="283"/>
        <v>21</v>
      </c>
      <c r="J364" s="74">
        <f t="shared" si="283"/>
        <v>21</v>
      </c>
      <c r="K364" s="90">
        <f t="shared" si="283"/>
        <v>21</v>
      </c>
      <c r="L364" s="74">
        <f t="shared" si="283"/>
        <v>21</v>
      </c>
      <c r="M364" s="90">
        <f t="shared" si="283"/>
        <v>21</v>
      </c>
      <c r="N364" s="74">
        <f t="shared" si="283"/>
        <v>21</v>
      </c>
      <c r="O364" s="90">
        <f t="shared" si="283"/>
        <v>21</v>
      </c>
      <c r="P364" s="74">
        <f t="shared" si="283"/>
        <v>21</v>
      </c>
      <c r="Q364" s="90">
        <f t="shared" si="283"/>
        <v>21</v>
      </c>
      <c r="R364" s="75" t="s">
        <v>8</v>
      </c>
    </row>
    <row r="365" spans="1:18" s="15" customFormat="1" ht="13.5" customHeight="1" x14ac:dyDescent="0.15">
      <c r="A365" s="97"/>
      <c r="B365" s="100"/>
      <c r="C365" s="104" t="s">
        <v>4</v>
      </c>
      <c r="D365" s="107" t="s">
        <v>1</v>
      </c>
      <c r="E365" s="108"/>
      <c r="F365" s="76">
        <v>1791</v>
      </c>
      <c r="G365" s="91">
        <v>1479</v>
      </c>
      <c r="H365" s="76">
        <v>1908</v>
      </c>
      <c r="I365" s="91">
        <v>1719</v>
      </c>
      <c r="J365" s="76">
        <v>1833</v>
      </c>
      <c r="K365" s="91">
        <v>1462</v>
      </c>
      <c r="L365" s="76">
        <v>1932</v>
      </c>
      <c r="M365" s="91">
        <v>1423</v>
      </c>
      <c r="N365" s="76">
        <v>923</v>
      </c>
      <c r="O365" s="91">
        <v>1052</v>
      </c>
      <c r="P365" s="76">
        <v>1245</v>
      </c>
      <c r="Q365" s="91">
        <v>2016</v>
      </c>
      <c r="R365" s="78">
        <f t="shared" ref="R365:R374" si="284">SUM(F365:Q365)</f>
        <v>18783</v>
      </c>
    </row>
    <row r="366" spans="1:18" s="15" customFormat="1" ht="13.5" customHeight="1" x14ac:dyDescent="0.15">
      <c r="A366" s="97"/>
      <c r="B366" s="100"/>
      <c r="C366" s="105"/>
      <c r="D366" s="107" t="s">
        <v>2</v>
      </c>
      <c r="E366" s="108"/>
      <c r="F366" s="76">
        <v>1900</v>
      </c>
      <c r="G366" s="91">
        <v>2438</v>
      </c>
      <c r="H366" s="76">
        <v>1978</v>
      </c>
      <c r="I366" s="91">
        <v>1754</v>
      </c>
      <c r="J366" s="76">
        <v>2077</v>
      </c>
      <c r="K366" s="91">
        <v>2297</v>
      </c>
      <c r="L366" s="76">
        <v>1825</v>
      </c>
      <c r="M366" s="91">
        <v>1790</v>
      </c>
      <c r="N366" s="76">
        <v>2027</v>
      </c>
      <c r="O366" s="91">
        <v>1805</v>
      </c>
      <c r="P366" s="76">
        <v>2105</v>
      </c>
      <c r="Q366" s="91">
        <v>2218</v>
      </c>
      <c r="R366" s="78">
        <f t="shared" si="284"/>
        <v>24214</v>
      </c>
    </row>
    <row r="367" spans="1:18" s="15" customFormat="1" ht="13.5" customHeight="1" x14ac:dyDescent="0.15">
      <c r="A367" s="97"/>
      <c r="B367" s="100"/>
      <c r="C367" s="105"/>
      <c r="D367" s="107" t="s">
        <v>3</v>
      </c>
      <c r="E367" s="108"/>
      <c r="F367" s="76">
        <v>0</v>
      </c>
      <c r="G367" s="91">
        <v>0</v>
      </c>
      <c r="H367" s="76">
        <v>0</v>
      </c>
      <c r="I367" s="91">
        <v>0</v>
      </c>
      <c r="J367" s="76">
        <v>0</v>
      </c>
      <c r="K367" s="91">
        <v>0</v>
      </c>
      <c r="L367" s="76">
        <v>0</v>
      </c>
      <c r="M367" s="91">
        <v>408</v>
      </c>
      <c r="N367" s="76">
        <v>747</v>
      </c>
      <c r="O367" s="91">
        <v>822</v>
      </c>
      <c r="P367" s="76">
        <v>325</v>
      </c>
      <c r="Q367" s="91">
        <v>0</v>
      </c>
      <c r="R367" s="78">
        <f t="shared" si="284"/>
        <v>2302</v>
      </c>
    </row>
    <row r="368" spans="1:18" s="15" customFormat="1" ht="13.5" customHeight="1" thickBot="1" x14ac:dyDescent="0.2">
      <c r="A368" s="97"/>
      <c r="B368" s="100"/>
      <c r="C368" s="106"/>
      <c r="D368" s="107" t="s">
        <v>0</v>
      </c>
      <c r="E368" s="108"/>
      <c r="F368" s="80">
        <f>SUM(F365:F367)</f>
        <v>3691</v>
      </c>
      <c r="G368" s="92">
        <f>SUM(G365:G367)</f>
        <v>3917</v>
      </c>
      <c r="H368" s="80">
        <f>SUM(H365:H367)</f>
        <v>3886</v>
      </c>
      <c r="I368" s="92">
        <f>SUM(I365:I367)</f>
        <v>3473</v>
      </c>
      <c r="J368" s="80">
        <f t="shared" ref="J368:Q368" si="285">SUM(J365:J367)</f>
        <v>3910</v>
      </c>
      <c r="K368" s="92">
        <f t="shared" si="285"/>
        <v>3759</v>
      </c>
      <c r="L368" s="80">
        <f t="shared" si="285"/>
        <v>3757</v>
      </c>
      <c r="M368" s="92">
        <f t="shared" si="285"/>
        <v>3621</v>
      </c>
      <c r="N368" s="80">
        <f t="shared" si="285"/>
        <v>3697</v>
      </c>
      <c r="O368" s="92">
        <f t="shared" si="285"/>
        <v>3679</v>
      </c>
      <c r="P368" s="80">
        <f t="shared" si="285"/>
        <v>3675</v>
      </c>
      <c r="Q368" s="92">
        <f t="shared" si="285"/>
        <v>4234</v>
      </c>
      <c r="R368" s="78">
        <f t="shared" si="284"/>
        <v>45299</v>
      </c>
    </row>
    <row r="369" spans="1:18" s="15" customFormat="1" ht="13.5" customHeight="1" thickBot="1" x14ac:dyDescent="0.2">
      <c r="A369" s="97"/>
      <c r="B369" s="100"/>
      <c r="C369" s="107" t="s">
        <v>26</v>
      </c>
      <c r="D369" s="69" t="s">
        <v>12</v>
      </c>
      <c r="E369" s="58"/>
      <c r="F369" s="60">
        <f t="shared" ref="F369:Q369" si="286">$J$364*$E369</f>
        <v>0</v>
      </c>
      <c r="G369" s="62">
        <f t="shared" si="286"/>
        <v>0</v>
      </c>
      <c r="H369" s="60">
        <f t="shared" si="286"/>
        <v>0</v>
      </c>
      <c r="I369" s="62">
        <f t="shared" si="286"/>
        <v>0</v>
      </c>
      <c r="J369" s="60">
        <f t="shared" si="286"/>
        <v>0</v>
      </c>
      <c r="K369" s="62">
        <f t="shared" si="286"/>
        <v>0</v>
      </c>
      <c r="L369" s="60">
        <f t="shared" si="286"/>
        <v>0</v>
      </c>
      <c r="M369" s="62">
        <f t="shared" si="286"/>
        <v>0</v>
      </c>
      <c r="N369" s="60">
        <f t="shared" si="286"/>
        <v>0</v>
      </c>
      <c r="O369" s="62">
        <f t="shared" si="286"/>
        <v>0</v>
      </c>
      <c r="P369" s="60">
        <f t="shared" si="286"/>
        <v>0</v>
      </c>
      <c r="Q369" s="62">
        <f t="shared" si="286"/>
        <v>0</v>
      </c>
      <c r="R369" s="59">
        <f t="shared" si="284"/>
        <v>0</v>
      </c>
    </row>
    <row r="370" spans="1:18" s="15" customFormat="1" ht="13.5" customHeight="1" thickBot="1" x14ac:dyDescent="0.2">
      <c r="A370" s="97"/>
      <c r="B370" s="100"/>
      <c r="C370" s="107"/>
      <c r="D370" s="70" t="s">
        <v>30</v>
      </c>
      <c r="E370" s="58"/>
      <c r="F370" s="60">
        <f>$J$364*$E370</f>
        <v>0</v>
      </c>
      <c r="G370" s="62">
        <f t="shared" ref="G370:Q370" si="287">$J$364*$E370</f>
        <v>0</v>
      </c>
      <c r="H370" s="60">
        <f t="shared" si="287"/>
        <v>0</v>
      </c>
      <c r="I370" s="62">
        <f t="shared" si="287"/>
        <v>0</v>
      </c>
      <c r="J370" s="60">
        <f t="shared" si="287"/>
        <v>0</v>
      </c>
      <c r="K370" s="62">
        <f t="shared" si="287"/>
        <v>0</v>
      </c>
      <c r="L370" s="60">
        <f t="shared" si="287"/>
        <v>0</v>
      </c>
      <c r="M370" s="62">
        <f t="shared" si="287"/>
        <v>0</v>
      </c>
      <c r="N370" s="60">
        <f t="shared" si="287"/>
        <v>0</v>
      </c>
      <c r="O370" s="62">
        <f t="shared" si="287"/>
        <v>0</v>
      </c>
      <c r="P370" s="60">
        <f t="shared" si="287"/>
        <v>0</v>
      </c>
      <c r="Q370" s="62">
        <f t="shared" si="287"/>
        <v>0</v>
      </c>
      <c r="R370" s="59">
        <f t="shared" si="284"/>
        <v>0</v>
      </c>
    </row>
    <row r="371" spans="1:18" s="15" customFormat="1" ht="13.5" customHeight="1" thickBot="1" x14ac:dyDescent="0.2">
      <c r="A371" s="97"/>
      <c r="B371" s="100"/>
      <c r="C371" s="107" t="s">
        <v>16</v>
      </c>
      <c r="D371" s="69" t="s">
        <v>1</v>
      </c>
      <c r="E371" s="58"/>
      <c r="F371" s="60">
        <f t="shared" ref="F371:I373" si="288">$E371*F365</f>
        <v>0</v>
      </c>
      <c r="G371" s="62">
        <f t="shared" si="288"/>
        <v>0</v>
      </c>
      <c r="H371" s="60">
        <f t="shared" si="288"/>
        <v>0</v>
      </c>
      <c r="I371" s="62">
        <f t="shared" si="288"/>
        <v>0</v>
      </c>
      <c r="J371" s="60">
        <f t="shared" ref="J371:Q373" si="289">$E371*J365</f>
        <v>0</v>
      </c>
      <c r="K371" s="62">
        <f t="shared" si="289"/>
        <v>0</v>
      </c>
      <c r="L371" s="60">
        <f t="shared" si="289"/>
        <v>0</v>
      </c>
      <c r="M371" s="62">
        <f t="shared" si="289"/>
        <v>0</v>
      </c>
      <c r="N371" s="60">
        <f t="shared" si="289"/>
        <v>0</v>
      </c>
      <c r="O371" s="62">
        <f t="shared" si="289"/>
        <v>0</v>
      </c>
      <c r="P371" s="60">
        <f t="shared" si="289"/>
        <v>0</v>
      </c>
      <c r="Q371" s="62">
        <f t="shared" si="289"/>
        <v>0</v>
      </c>
      <c r="R371" s="59">
        <f t="shared" si="284"/>
        <v>0</v>
      </c>
    </row>
    <row r="372" spans="1:18" s="15" customFormat="1" ht="13.5" customHeight="1" thickBot="1" x14ac:dyDescent="0.2">
      <c r="A372" s="97"/>
      <c r="B372" s="100"/>
      <c r="C372" s="107"/>
      <c r="D372" s="69" t="s">
        <v>2</v>
      </c>
      <c r="E372" s="58"/>
      <c r="F372" s="60">
        <f t="shared" si="288"/>
        <v>0</v>
      </c>
      <c r="G372" s="62">
        <f t="shared" si="288"/>
        <v>0</v>
      </c>
      <c r="H372" s="60">
        <f t="shared" si="288"/>
        <v>0</v>
      </c>
      <c r="I372" s="62">
        <f t="shared" si="288"/>
        <v>0</v>
      </c>
      <c r="J372" s="60">
        <f t="shared" si="289"/>
        <v>0</v>
      </c>
      <c r="K372" s="62">
        <f t="shared" si="289"/>
        <v>0</v>
      </c>
      <c r="L372" s="60">
        <f t="shared" si="289"/>
        <v>0</v>
      </c>
      <c r="M372" s="62">
        <f t="shared" si="289"/>
        <v>0</v>
      </c>
      <c r="N372" s="60">
        <f t="shared" si="289"/>
        <v>0</v>
      </c>
      <c r="O372" s="62">
        <f t="shared" si="289"/>
        <v>0</v>
      </c>
      <c r="P372" s="60">
        <f t="shared" si="289"/>
        <v>0</v>
      </c>
      <c r="Q372" s="62">
        <f t="shared" si="289"/>
        <v>0</v>
      </c>
      <c r="R372" s="59">
        <f t="shared" si="284"/>
        <v>0</v>
      </c>
    </row>
    <row r="373" spans="1:18" s="15" customFormat="1" ht="13.5" customHeight="1" thickBot="1" x14ac:dyDescent="0.2">
      <c r="A373" s="97"/>
      <c r="B373" s="100"/>
      <c r="C373" s="107"/>
      <c r="D373" s="69" t="s">
        <v>3</v>
      </c>
      <c r="E373" s="58"/>
      <c r="F373" s="60">
        <f t="shared" si="288"/>
        <v>0</v>
      </c>
      <c r="G373" s="62">
        <f t="shared" si="288"/>
        <v>0</v>
      </c>
      <c r="H373" s="60">
        <f t="shared" si="288"/>
        <v>0</v>
      </c>
      <c r="I373" s="62">
        <f t="shared" si="288"/>
        <v>0</v>
      </c>
      <c r="J373" s="60">
        <f t="shared" si="289"/>
        <v>0</v>
      </c>
      <c r="K373" s="62">
        <f t="shared" si="289"/>
        <v>0</v>
      </c>
      <c r="L373" s="60">
        <f t="shared" si="289"/>
        <v>0</v>
      </c>
      <c r="M373" s="62">
        <f t="shared" si="289"/>
        <v>0</v>
      </c>
      <c r="N373" s="60">
        <f t="shared" si="289"/>
        <v>0</v>
      </c>
      <c r="O373" s="62">
        <f t="shared" si="289"/>
        <v>0</v>
      </c>
      <c r="P373" s="60">
        <f t="shared" si="289"/>
        <v>0</v>
      </c>
      <c r="Q373" s="62">
        <f t="shared" si="289"/>
        <v>0</v>
      </c>
      <c r="R373" s="59">
        <f t="shared" si="284"/>
        <v>0</v>
      </c>
    </row>
    <row r="374" spans="1:18" s="15" customFormat="1" ht="19.5" customHeight="1" x14ac:dyDescent="0.15">
      <c r="A374" s="98"/>
      <c r="B374" s="101"/>
      <c r="C374" s="108" t="s">
        <v>27</v>
      </c>
      <c r="D374" s="109"/>
      <c r="E374" s="109"/>
      <c r="F374" s="71">
        <f>ROUNDDOWN(SUM(F369:F373),0)</f>
        <v>0</v>
      </c>
      <c r="G374" s="85">
        <f>ROUNDDOWN(SUM(G369:G373),0)</f>
        <v>0</v>
      </c>
      <c r="H374" s="71">
        <f>ROUNDDOWN(SUM(H369:H373),0)</f>
        <v>0</v>
      </c>
      <c r="I374" s="85">
        <f>ROUNDDOWN(SUM(I369:I373),0)</f>
        <v>0</v>
      </c>
      <c r="J374" s="71">
        <f>ROUNDDOWN(SUM(J369:J373),0)</f>
        <v>0</v>
      </c>
      <c r="K374" s="85">
        <f t="shared" ref="K374:Q374" si="290">ROUNDDOWN(SUM(K369:K373),0)</f>
        <v>0</v>
      </c>
      <c r="L374" s="71">
        <f t="shared" si="290"/>
        <v>0</v>
      </c>
      <c r="M374" s="85">
        <f t="shared" si="290"/>
        <v>0</v>
      </c>
      <c r="N374" s="71">
        <f t="shared" si="290"/>
        <v>0</v>
      </c>
      <c r="O374" s="85">
        <f t="shared" si="290"/>
        <v>0</v>
      </c>
      <c r="P374" s="71">
        <f t="shared" si="290"/>
        <v>0</v>
      </c>
      <c r="Q374" s="85">
        <f t="shared" si="290"/>
        <v>0</v>
      </c>
      <c r="R374" s="73">
        <f t="shared" si="284"/>
        <v>0</v>
      </c>
    </row>
    <row r="375" spans="1:18" s="15" customFormat="1" ht="13.5" customHeight="1" x14ac:dyDescent="0.15">
      <c r="A375" s="96" t="s">
        <v>130</v>
      </c>
      <c r="B375" s="99" t="s">
        <v>133</v>
      </c>
      <c r="C375" s="102" t="s">
        <v>7</v>
      </c>
      <c r="D375" s="103"/>
      <c r="E375" s="103"/>
      <c r="F375" s="74">
        <v>330</v>
      </c>
      <c r="G375" s="90">
        <f>$F375</f>
        <v>330</v>
      </c>
      <c r="H375" s="74">
        <f t="shared" ref="H375:Q375" si="291">$F375</f>
        <v>330</v>
      </c>
      <c r="I375" s="90">
        <f t="shared" si="291"/>
        <v>330</v>
      </c>
      <c r="J375" s="74">
        <f t="shared" si="291"/>
        <v>330</v>
      </c>
      <c r="K375" s="90">
        <f t="shared" si="291"/>
        <v>330</v>
      </c>
      <c r="L375" s="74">
        <f t="shared" si="291"/>
        <v>330</v>
      </c>
      <c r="M375" s="90">
        <f t="shared" si="291"/>
        <v>330</v>
      </c>
      <c r="N375" s="74">
        <f t="shared" si="291"/>
        <v>330</v>
      </c>
      <c r="O375" s="90">
        <f t="shared" si="291"/>
        <v>330</v>
      </c>
      <c r="P375" s="74">
        <f t="shared" si="291"/>
        <v>330</v>
      </c>
      <c r="Q375" s="90">
        <f t="shared" si="291"/>
        <v>330</v>
      </c>
      <c r="R375" s="75" t="s">
        <v>8</v>
      </c>
    </row>
    <row r="376" spans="1:18" s="15" customFormat="1" ht="13.5" customHeight="1" x14ac:dyDescent="0.15">
      <c r="A376" s="97"/>
      <c r="B376" s="100"/>
      <c r="C376" s="104" t="s">
        <v>4</v>
      </c>
      <c r="D376" s="107" t="s">
        <v>1</v>
      </c>
      <c r="E376" s="108"/>
      <c r="F376" s="76">
        <v>647</v>
      </c>
      <c r="G376" s="91">
        <v>1022</v>
      </c>
      <c r="H376" s="76">
        <v>1324</v>
      </c>
      <c r="I376" s="91">
        <v>1207</v>
      </c>
      <c r="J376" s="76">
        <v>1255</v>
      </c>
      <c r="K376" s="91">
        <v>1010</v>
      </c>
      <c r="L376" s="76">
        <v>1376</v>
      </c>
      <c r="M376" s="91">
        <v>712</v>
      </c>
      <c r="N376" s="76">
        <v>751</v>
      </c>
      <c r="O376" s="91">
        <v>644</v>
      </c>
      <c r="P376" s="76">
        <v>1280</v>
      </c>
      <c r="Q376" s="91">
        <v>1221</v>
      </c>
      <c r="R376" s="78">
        <f t="shared" ref="R376:R385" si="292">SUM(F376:Q376)</f>
        <v>12449</v>
      </c>
    </row>
    <row r="377" spans="1:18" s="15" customFormat="1" ht="13.5" customHeight="1" x14ac:dyDescent="0.15">
      <c r="A377" s="97"/>
      <c r="B377" s="100"/>
      <c r="C377" s="105"/>
      <c r="D377" s="107" t="s">
        <v>2</v>
      </c>
      <c r="E377" s="108"/>
      <c r="F377" s="76">
        <v>683</v>
      </c>
      <c r="G377" s="91">
        <v>1744</v>
      </c>
      <c r="H377" s="76">
        <v>1438</v>
      </c>
      <c r="I377" s="91">
        <v>1252</v>
      </c>
      <c r="J377" s="76">
        <v>1446</v>
      </c>
      <c r="K377" s="91">
        <v>1611</v>
      </c>
      <c r="L377" s="76">
        <v>1358</v>
      </c>
      <c r="M377" s="91">
        <v>1587</v>
      </c>
      <c r="N377" s="76">
        <v>1537</v>
      </c>
      <c r="O377" s="91">
        <v>1469</v>
      </c>
      <c r="P377" s="76">
        <v>3100</v>
      </c>
      <c r="Q377" s="91">
        <v>1429</v>
      </c>
      <c r="R377" s="78">
        <f t="shared" si="292"/>
        <v>18654</v>
      </c>
    </row>
    <row r="378" spans="1:18" s="15" customFormat="1" ht="13.5" customHeight="1" x14ac:dyDescent="0.15">
      <c r="A378" s="97"/>
      <c r="B378" s="100"/>
      <c r="C378" s="105"/>
      <c r="D378" s="107" t="s">
        <v>3</v>
      </c>
      <c r="E378" s="108"/>
      <c r="F378" s="76">
        <v>0</v>
      </c>
      <c r="G378" s="91">
        <v>0</v>
      </c>
      <c r="H378" s="76">
        <v>0</v>
      </c>
      <c r="I378" s="91">
        <v>0</v>
      </c>
      <c r="J378" s="76">
        <v>0</v>
      </c>
      <c r="K378" s="91">
        <v>0</v>
      </c>
      <c r="L378" s="76">
        <v>0</v>
      </c>
      <c r="M378" s="91">
        <v>693</v>
      </c>
      <c r="N378" s="76">
        <v>734</v>
      </c>
      <c r="O378" s="91">
        <v>630</v>
      </c>
      <c r="P378" s="76">
        <v>0</v>
      </c>
      <c r="Q378" s="91">
        <v>0</v>
      </c>
      <c r="R378" s="78">
        <f t="shared" si="292"/>
        <v>2057</v>
      </c>
    </row>
    <row r="379" spans="1:18" s="15" customFormat="1" ht="13.5" customHeight="1" thickBot="1" x14ac:dyDescent="0.2">
      <c r="A379" s="97"/>
      <c r="B379" s="100"/>
      <c r="C379" s="106"/>
      <c r="D379" s="107" t="s">
        <v>0</v>
      </c>
      <c r="E379" s="108"/>
      <c r="F379" s="80">
        <f>SUM(F376:F378)</f>
        <v>1330</v>
      </c>
      <c r="G379" s="92">
        <f>SUM(G376:G378)</f>
        <v>2766</v>
      </c>
      <c r="H379" s="80">
        <f>SUM(H376:H378)</f>
        <v>2762</v>
      </c>
      <c r="I379" s="92">
        <f>SUM(I376:I378)</f>
        <v>2459</v>
      </c>
      <c r="J379" s="80">
        <f t="shared" ref="J379:Q379" si="293">SUM(J376:J378)</f>
        <v>2701</v>
      </c>
      <c r="K379" s="92">
        <f t="shared" si="293"/>
        <v>2621</v>
      </c>
      <c r="L379" s="80">
        <f t="shared" si="293"/>
        <v>2734</v>
      </c>
      <c r="M379" s="92">
        <f t="shared" si="293"/>
        <v>2992</v>
      </c>
      <c r="N379" s="80">
        <f t="shared" si="293"/>
        <v>3022</v>
      </c>
      <c r="O379" s="92">
        <f t="shared" si="293"/>
        <v>2743</v>
      </c>
      <c r="P379" s="80">
        <f t="shared" si="293"/>
        <v>4380</v>
      </c>
      <c r="Q379" s="92">
        <f t="shared" si="293"/>
        <v>2650</v>
      </c>
      <c r="R379" s="78">
        <f t="shared" si="292"/>
        <v>33160</v>
      </c>
    </row>
    <row r="380" spans="1:18" s="15" customFormat="1" ht="13.5" customHeight="1" thickBot="1" x14ac:dyDescent="0.2">
      <c r="A380" s="97"/>
      <c r="B380" s="100"/>
      <c r="C380" s="107" t="s">
        <v>26</v>
      </c>
      <c r="D380" s="69" t="s">
        <v>12</v>
      </c>
      <c r="E380" s="58"/>
      <c r="F380" s="60">
        <f>$J$375*$E380</f>
        <v>0</v>
      </c>
      <c r="G380" s="62">
        <f>$J$375*$E380</f>
        <v>0</v>
      </c>
      <c r="H380" s="60">
        <f t="shared" ref="H380:Q381" si="294">$J$375*$E380</f>
        <v>0</v>
      </c>
      <c r="I380" s="62">
        <f t="shared" si="294"/>
        <v>0</v>
      </c>
      <c r="J380" s="60">
        <f t="shared" si="294"/>
        <v>0</v>
      </c>
      <c r="K380" s="62">
        <f t="shared" si="294"/>
        <v>0</v>
      </c>
      <c r="L380" s="60">
        <f t="shared" si="294"/>
        <v>0</v>
      </c>
      <c r="M380" s="62">
        <f t="shared" si="294"/>
        <v>0</v>
      </c>
      <c r="N380" s="60">
        <f t="shared" si="294"/>
        <v>0</v>
      </c>
      <c r="O380" s="62">
        <f t="shared" si="294"/>
        <v>0</v>
      </c>
      <c r="P380" s="60">
        <f t="shared" si="294"/>
        <v>0</v>
      </c>
      <c r="Q380" s="62">
        <f t="shared" si="294"/>
        <v>0</v>
      </c>
      <c r="R380" s="59">
        <f t="shared" si="292"/>
        <v>0</v>
      </c>
    </row>
    <row r="381" spans="1:18" s="15" customFormat="1" ht="13.5" customHeight="1" thickBot="1" x14ac:dyDescent="0.2">
      <c r="A381" s="97"/>
      <c r="B381" s="100"/>
      <c r="C381" s="107"/>
      <c r="D381" s="70" t="s">
        <v>30</v>
      </c>
      <c r="E381" s="58"/>
      <c r="F381" s="60">
        <f>$J$375*$E381</f>
        <v>0</v>
      </c>
      <c r="G381" s="62">
        <f t="shared" ref="G381" si="295">$J$375*$E381</f>
        <v>0</v>
      </c>
      <c r="H381" s="60">
        <f t="shared" si="294"/>
        <v>0</v>
      </c>
      <c r="I381" s="62">
        <f t="shared" si="294"/>
        <v>0</v>
      </c>
      <c r="J381" s="60">
        <f t="shared" si="294"/>
        <v>0</v>
      </c>
      <c r="K381" s="62">
        <f t="shared" si="294"/>
        <v>0</v>
      </c>
      <c r="L381" s="60">
        <f t="shared" si="294"/>
        <v>0</v>
      </c>
      <c r="M381" s="62">
        <f t="shared" si="294"/>
        <v>0</v>
      </c>
      <c r="N381" s="60">
        <f t="shared" si="294"/>
        <v>0</v>
      </c>
      <c r="O381" s="62">
        <f t="shared" si="294"/>
        <v>0</v>
      </c>
      <c r="P381" s="60">
        <f t="shared" si="294"/>
        <v>0</v>
      </c>
      <c r="Q381" s="62">
        <f t="shared" si="294"/>
        <v>0</v>
      </c>
      <c r="R381" s="59">
        <f t="shared" si="292"/>
        <v>0</v>
      </c>
    </row>
    <row r="382" spans="1:18" s="15" customFormat="1" ht="13.5" customHeight="1" thickBot="1" x14ac:dyDescent="0.2">
      <c r="A382" s="97"/>
      <c r="B382" s="100"/>
      <c r="C382" s="107" t="s">
        <v>16</v>
      </c>
      <c r="D382" s="69" t="s">
        <v>1</v>
      </c>
      <c r="E382" s="58"/>
      <c r="F382" s="60">
        <f t="shared" ref="F382:I384" si="296">$E382*F376</f>
        <v>0</v>
      </c>
      <c r="G382" s="62">
        <f t="shared" si="296"/>
        <v>0</v>
      </c>
      <c r="H382" s="60">
        <f t="shared" si="296"/>
        <v>0</v>
      </c>
      <c r="I382" s="62">
        <f t="shared" si="296"/>
        <v>0</v>
      </c>
      <c r="J382" s="60">
        <f t="shared" ref="J382:Q382" si="297">$E382*J376</f>
        <v>0</v>
      </c>
      <c r="K382" s="62">
        <f t="shared" si="297"/>
        <v>0</v>
      </c>
      <c r="L382" s="60">
        <f t="shared" si="297"/>
        <v>0</v>
      </c>
      <c r="M382" s="62">
        <f t="shared" si="297"/>
        <v>0</v>
      </c>
      <c r="N382" s="60">
        <f t="shared" si="297"/>
        <v>0</v>
      </c>
      <c r="O382" s="62">
        <f t="shared" si="297"/>
        <v>0</v>
      </c>
      <c r="P382" s="60">
        <f t="shared" si="297"/>
        <v>0</v>
      </c>
      <c r="Q382" s="62">
        <f t="shared" si="297"/>
        <v>0</v>
      </c>
      <c r="R382" s="59">
        <f t="shared" si="292"/>
        <v>0</v>
      </c>
    </row>
    <row r="383" spans="1:18" s="15" customFormat="1" ht="13.5" customHeight="1" thickBot="1" x14ac:dyDescent="0.2">
      <c r="A383" s="97"/>
      <c r="B383" s="100"/>
      <c r="C383" s="107"/>
      <c r="D383" s="69" t="s">
        <v>2</v>
      </c>
      <c r="E383" s="58"/>
      <c r="F383" s="60">
        <f t="shared" si="296"/>
        <v>0</v>
      </c>
      <c r="G383" s="62">
        <f t="shared" si="296"/>
        <v>0</v>
      </c>
      <c r="H383" s="60">
        <f t="shared" si="296"/>
        <v>0</v>
      </c>
      <c r="I383" s="62">
        <f t="shared" si="296"/>
        <v>0</v>
      </c>
      <c r="J383" s="60">
        <f t="shared" ref="J383:Q383" si="298">$E383*J377</f>
        <v>0</v>
      </c>
      <c r="K383" s="62">
        <f t="shared" si="298"/>
        <v>0</v>
      </c>
      <c r="L383" s="60">
        <f t="shared" si="298"/>
        <v>0</v>
      </c>
      <c r="M383" s="62">
        <f t="shared" si="298"/>
        <v>0</v>
      </c>
      <c r="N383" s="60">
        <f t="shared" si="298"/>
        <v>0</v>
      </c>
      <c r="O383" s="62">
        <f t="shared" si="298"/>
        <v>0</v>
      </c>
      <c r="P383" s="60">
        <f t="shared" si="298"/>
        <v>0</v>
      </c>
      <c r="Q383" s="62">
        <f t="shared" si="298"/>
        <v>0</v>
      </c>
      <c r="R383" s="59">
        <f t="shared" si="292"/>
        <v>0</v>
      </c>
    </row>
    <row r="384" spans="1:18" s="15" customFormat="1" ht="13.5" customHeight="1" thickBot="1" x14ac:dyDescent="0.2">
      <c r="A384" s="97"/>
      <c r="B384" s="100"/>
      <c r="C384" s="107"/>
      <c r="D384" s="69" t="s">
        <v>3</v>
      </c>
      <c r="E384" s="58"/>
      <c r="F384" s="60">
        <f t="shared" si="296"/>
        <v>0</v>
      </c>
      <c r="G384" s="62">
        <f t="shared" si="296"/>
        <v>0</v>
      </c>
      <c r="H384" s="60">
        <f t="shared" si="296"/>
        <v>0</v>
      </c>
      <c r="I384" s="62">
        <f t="shared" si="296"/>
        <v>0</v>
      </c>
      <c r="J384" s="60">
        <f t="shared" ref="J384:Q384" si="299">$E384*J378</f>
        <v>0</v>
      </c>
      <c r="K384" s="62">
        <f t="shared" si="299"/>
        <v>0</v>
      </c>
      <c r="L384" s="60">
        <f t="shared" si="299"/>
        <v>0</v>
      </c>
      <c r="M384" s="62">
        <f t="shared" si="299"/>
        <v>0</v>
      </c>
      <c r="N384" s="60">
        <f t="shared" si="299"/>
        <v>0</v>
      </c>
      <c r="O384" s="62">
        <f t="shared" si="299"/>
        <v>0</v>
      </c>
      <c r="P384" s="60">
        <f t="shared" si="299"/>
        <v>0</v>
      </c>
      <c r="Q384" s="62">
        <f t="shared" si="299"/>
        <v>0</v>
      </c>
      <c r="R384" s="59">
        <f t="shared" si="292"/>
        <v>0</v>
      </c>
    </row>
    <row r="385" spans="1:19" s="15" customFormat="1" ht="19.5" customHeight="1" x14ac:dyDescent="0.15">
      <c r="A385" s="98"/>
      <c r="B385" s="101"/>
      <c r="C385" s="108" t="s">
        <v>27</v>
      </c>
      <c r="D385" s="109"/>
      <c r="E385" s="109"/>
      <c r="F385" s="71">
        <f>ROUNDDOWN(SUM(F380:F384),0)</f>
        <v>0</v>
      </c>
      <c r="G385" s="85">
        <f>ROUNDDOWN(SUM(G380:G384),0)</f>
        <v>0</v>
      </c>
      <c r="H385" s="71">
        <f>ROUNDDOWN(SUM(H380:H384),0)</f>
        <v>0</v>
      </c>
      <c r="I385" s="85">
        <f>ROUNDDOWN(SUM(I380:I384),0)</f>
        <v>0</v>
      </c>
      <c r="J385" s="71">
        <f>ROUNDDOWN(SUM(J380:J384),0)</f>
        <v>0</v>
      </c>
      <c r="K385" s="85">
        <f t="shared" ref="K385:Q385" si="300">ROUNDDOWN(SUM(K380:K384),0)</f>
        <v>0</v>
      </c>
      <c r="L385" s="71">
        <f t="shared" si="300"/>
        <v>0</v>
      </c>
      <c r="M385" s="85">
        <f t="shared" si="300"/>
        <v>0</v>
      </c>
      <c r="N385" s="71">
        <f t="shared" si="300"/>
        <v>0</v>
      </c>
      <c r="O385" s="85">
        <f t="shared" si="300"/>
        <v>0</v>
      </c>
      <c r="P385" s="71">
        <f t="shared" si="300"/>
        <v>0</v>
      </c>
      <c r="Q385" s="85">
        <f t="shared" si="300"/>
        <v>0</v>
      </c>
      <c r="R385" s="73">
        <f t="shared" si="292"/>
        <v>0</v>
      </c>
    </row>
    <row r="386" spans="1:19" s="15" customFormat="1" ht="13.5" customHeight="1" x14ac:dyDescent="0.15">
      <c r="A386" s="96" t="s">
        <v>131</v>
      </c>
      <c r="B386" s="99" t="s">
        <v>132</v>
      </c>
      <c r="C386" s="102" t="s">
        <v>7</v>
      </c>
      <c r="D386" s="103"/>
      <c r="E386" s="103"/>
      <c r="F386" s="74">
        <v>32</v>
      </c>
      <c r="G386" s="90">
        <f>$F386</f>
        <v>32</v>
      </c>
      <c r="H386" s="74">
        <f t="shared" ref="H386:Q386" si="301">$F386</f>
        <v>32</v>
      </c>
      <c r="I386" s="90">
        <f t="shared" si="301"/>
        <v>32</v>
      </c>
      <c r="J386" s="74">
        <f t="shared" si="301"/>
        <v>32</v>
      </c>
      <c r="K386" s="90">
        <f t="shared" si="301"/>
        <v>32</v>
      </c>
      <c r="L386" s="74">
        <f t="shared" si="301"/>
        <v>32</v>
      </c>
      <c r="M386" s="90">
        <f t="shared" si="301"/>
        <v>32</v>
      </c>
      <c r="N386" s="74">
        <f t="shared" si="301"/>
        <v>32</v>
      </c>
      <c r="O386" s="90">
        <f t="shared" si="301"/>
        <v>32</v>
      </c>
      <c r="P386" s="74">
        <f t="shared" si="301"/>
        <v>32</v>
      </c>
      <c r="Q386" s="90">
        <f t="shared" si="301"/>
        <v>32</v>
      </c>
      <c r="R386" s="75" t="s">
        <v>8</v>
      </c>
    </row>
    <row r="387" spans="1:19" s="15" customFormat="1" ht="13.5" customHeight="1" x14ac:dyDescent="0.15">
      <c r="A387" s="97"/>
      <c r="B387" s="100"/>
      <c r="C387" s="104" t="s">
        <v>4</v>
      </c>
      <c r="D387" s="107" t="s">
        <v>1</v>
      </c>
      <c r="E387" s="108"/>
      <c r="F387" s="76">
        <v>2398</v>
      </c>
      <c r="G387" s="91">
        <v>1993</v>
      </c>
      <c r="H387" s="76">
        <v>2533</v>
      </c>
      <c r="I387" s="91">
        <v>2412</v>
      </c>
      <c r="J387" s="76">
        <v>2443</v>
      </c>
      <c r="K387" s="91">
        <v>2162</v>
      </c>
      <c r="L387" s="76">
        <v>2777</v>
      </c>
      <c r="M387" s="91">
        <v>2115</v>
      </c>
      <c r="N387" s="76">
        <v>1530</v>
      </c>
      <c r="O387" s="91">
        <v>1648</v>
      </c>
      <c r="P387" s="76">
        <v>2009</v>
      </c>
      <c r="Q387" s="91">
        <v>2890</v>
      </c>
      <c r="R387" s="78">
        <f t="shared" ref="R387:R396" si="302">SUM(F387:Q387)</f>
        <v>26910</v>
      </c>
    </row>
    <row r="388" spans="1:19" s="15" customFormat="1" ht="13.5" customHeight="1" x14ac:dyDescent="0.15">
      <c r="A388" s="97"/>
      <c r="B388" s="100"/>
      <c r="C388" s="105"/>
      <c r="D388" s="107" t="s">
        <v>2</v>
      </c>
      <c r="E388" s="108"/>
      <c r="F388" s="76">
        <v>2309</v>
      </c>
      <c r="G388" s="91">
        <v>3043</v>
      </c>
      <c r="H388" s="76">
        <v>2388</v>
      </c>
      <c r="I388" s="91">
        <v>2151</v>
      </c>
      <c r="J388" s="76">
        <v>2672</v>
      </c>
      <c r="K388" s="91">
        <v>3232</v>
      </c>
      <c r="L388" s="76">
        <v>2482</v>
      </c>
      <c r="M388" s="91">
        <v>2567</v>
      </c>
      <c r="N388" s="76">
        <v>2582</v>
      </c>
      <c r="O388" s="91">
        <v>2324</v>
      </c>
      <c r="P388" s="76">
        <v>3062</v>
      </c>
      <c r="Q388" s="91">
        <v>3085</v>
      </c>
      <c r="R388" s="78">
        <f t="shared" si="302"/>
        <v>31897</v>
      </c>
    </row>
    <row r="389" spans="1:19" s="15" customFormat="1" ht="13.5" customHeight="1" x14ac:dyDescent="0.15">
      <c r="A389" s="97"/>
      <c r="B389" s="100"/>
      <c r="C389" s="105"/>
      <c r="D389" s="107" t="s">
        <v>3</v>
      </c>
      <c r="E389" s="108"/>
      <c r="F389" s="76">
        <v>0</v>
      </c>
      <c r="G389" s="91">
        <v>0</v>
      </c>
      <c r="H389" s="76">
        <v>0</v>
      </c>
      <c r="I389" s="91">
        <v>0</v>
      </c>
      <c r="J389" s="76">
        <v>0</v>
      </c>
      <c r="K389" s="91">
        <v>0</v>
      </c>
      <c r="L389" s="76">
        <v>0</v>
      </c>
      <c r="M389" s="91">
        <v>573</v>
      </c>
      <c r="N389" s="76">
        <v>1078</v>
      </c>
      <c r="O389" s="91">
        <v>1142</v>
      </c>
      <c r="P389" s="76">
        <v>421</v>
      </c>
      <c r="Q389" s="91">
        <v>0</v>
      </c>
      <c r="R389" s="78">
        <f t="shared" si="302"/>
        <v>3214</v>
      </c>
    </row>
    <row r="390" spans="1:19" s="15" customFormat="1" ht="13.5" customHeight="1" thickBot="1" x14ac:dyDescent="0.2">
      <c r="A390" s="97"/>
      <c r="B390" s="100"/>
      <c r="C390" s="106"/>
      <c r="D390" s="107" t="s">
        <v>0</v>
      </c>
      <c r="E390" s="108"/>
      <c r="F390" s="80">
        <f>SUM(F387:F389)</f>
        <v>4707</v>
      </c>
      <c r="G390" s="92">
        <f>SUM(G387:G389)</f>
        <v>5036</v>
      </c>
      <c r="H390" s="80">
        <f>SUM(H387:H389)</f>
        <v>4921</v>
      </c>
      <c r="I390" s="92">
        <f>SUM(I387:I389)</f>
        <v>4563</v>
      </c>
      <c r="J390" s="80">
        <f t="shared" ref="J390:Q390" si="303">SUM(J387:J389)</f>
        <v>5115</v>
      </c>
      <c r="K390" s="92">
        <f t="shared" si="303"/>
        <v>5394</v>
      </c>
      <c r="L390" s="80">
        <f t="shared" si="303"/>
        <v>5259</v>
      </c>
      <c r="M390" s="92">
        <f t="shared" si="303"/>
        <v>5255</v>
      </c>
      <c r="N390" s="80">
        <f t="shared" si="303"/>
        <v>5190</v>
      </c>
      <c r="O390" s="92">
        <f t="shared" si="303"/>
        <v>5114</v>
      </c>
      <c r="P390" s="80">
        <f t="shared" si="303"/>
        <v>5492</v>
      </c>
      <c r="Q390" s="92">
        <f t="shared" si="303"/>
        <v>5975</v>
      </c>
      <c r="R390" s="78">
        <f t="shared" si="302"/>
        <v>62021</v>
      </c>
    </row>
    <row r="391" spans="1:19" s="15" customFormat="1" ht="13.5" customHeight="1" thickBot="1" x14ac:dyDescent="0.2">
      <c r="A391" s="97"/>
      <c r="B391" s="100"/>
      <c r="C391" s="107" t="s">
        <v>26</v>
      </c>
      <c r="D391" s="69" t="s">
        <v>12</v>
      </c>
      <c r="E391" s="58"/>
      <c r="F391" s="60">
        <f>$J$386*$E391</f>
        <v>0</v>
      </c>
      <c r="G391" s="62">
        <f t="shared" ref="G391:Q391" si="304">$J$386*$E391</f>
        <v>0</v>
      </c>
      <c r="H391" s="60">
        <f t="shared" si="304"/>
        <v>0</v>
      </c>
      <c r="I391" s="62">
        <f t="shared" si="304"/>
        <v>0</v>
      </c>
      <c r="J391" s="60">
        <f t="shared" si="304"/>
        <v>0</v>
      </c>
      <c r="K391" s="62">
        <f t="shared" si="304"/>
        <v>0</v>
      </c>
      <c r="L391" s="60">
        <f t="shared" si="304"/>
        <v>0</v>
      </c>
      <c r="M391" s="62">
        <f t="shared" si="304"/>
        <v>0</v>
      </c>
      <c r="N391" s="60">
        <f t="shared" si="304"/>
        <v>0</v>
      </c>
      <c r="O391" s="62">
        <f t="shared" si="304"/>
        <v>0</v>
      </c>
      <c r="P391" s="60">
        <f t="shared" si="304"/>
        <v>0</v>
      </c>
      <c r="Q391" s="62">
        <f t="shared" si="304"/>
        <v>0</v>
      </c>
      <c r="R391" s="59">
        <f t="shared" si="302"/>
        <v>0</v>
      </c>
    </row>
    <row r="392" spans="1:19" s="15" customFormat="1" ht="13.5" customHeight="1" thickBot="1" x14ac:dyDescent="0.2">
      <c r="A392" s="97"/>
      <c r="B392" s="100"/>
      <c r="C392" s="107"/>
      <c r="D392" s="70" t="s">
        <v>30</v>
      </c>
      <c r="E392" s="58"/>
      <c r="F392" s="60">
        <f>$J$386*$E392</f>
        <v>0</v>
      </c>
      <c r="G392" s="62">
        <f t="shared" ref="G392:Q392" si="305">$J$386*$E392</f>
        <v>0</v>
      </c>
      <c r="H392" s="60">
        <f t="shared" si="305"/>
        <v>0</v>
      </c>
      <c r="I392" s="62">
        <f t="shared" si="305"/>
        <v>0</v>
      </c>
      <c r="J392" s="60">
        <f t="shared" si="305"/>
        <v>0</v>
      </c>
      <c r="K392" s="62">
        <f t="shared" si="305"/>
        <v>0</v>
      </c>
      <c r="L392" s="60">
        <f t="shared" si="305"/>
        <v>0</v>
      </c>
      <c r="M392" s="62">
        <f t="shared" si="305"/>
        <v>0</v>
      </c>
      <c r="N392" s="60">
        <f t="shared" si="305"/>
        <v>0</v>
      </c>
      <c r="O392" s="62">
        <f t="shared" si="305"/>
        <v>0</v>
      </c>
      <c r="P392" s="60">
        <f t="shared" si="305"/>
        <v>0</v>
      </c>
      <c r="Q392" s="62">
        <f t="shared" si="305"/>
        <v>0</v>
      </c>
      <c r="R392" s="59">
        <f t="shared" si="302"/>
        <v>0</v>
      </c>
    </row>
    <row r="393" spans="1:19" s="15" customFormat="1" ht="13.5" customHeight="1" thickBot="1" x14ac:dyDescent="0.2">
      <c r="A393" s="97"/>
      <c r="B393" s="100"/>
      <c r="C393" s="107" t="s">
        <v>16</v>
      </c>
      <c r="D393" s="69" t="s">
        <v>1</v>
      </c>
      <c r="E393" s="58"/>
      <c r="F393" s="60">
        <f t="shared" ref="F393:I395" si="306">$E393*F387</f>
        <v>0</v>
      </c>
      <c r="G393" s="62">
        <f t="shared" si="306"/>
        <v>0</v>
      </c>
      <c r="H393" s="60">
        <f t="shared" si="306"/>
        <v>0</v>
      </c>
      <c r="I393" s="62">
        <f t="shared" si="306"/>
        <v>0</v>
      </c>
      <c r="J393" s="60">
        <f t="shared" ref="J393:Q393" si="307">$E393*J387</f>
        <v>0</v>
      </c>
      <c r="K393" s="62">
        <f t="shared" si="307"/>
        <v>0</v>
      </c>
      <c r="L393" s="60">
        <f t="shared" si="307"/>
        <v>0</v>
      </c>
      <c r="M393" s="62">
        <f t="shared" si="307"/>
        <v>0</v>
      </c>
      <c r="N393" s="60">
        <f t="shared" si="307"/>
        <v>0</v>
      </c>
      <c r="O393" s="62">
        <f t="shared" si="307"/>
        <v>0</v>
      </c>
      <c r="P393" s="60">
        <f t="shared" si="307"/>
        <v>0</v>
      </c>
      <c r="Q393" s="62">
        <f t="shared" si="307"/>
        <v>0</v>
      </c>
      <c r="R393" s="59">
        <f t="shared" si="302"/>
        <v>0</v>
      </c>
    </row>
    <row r="394" spans="1:19" s="15" customFormat="1" ht="13.5" customHeight="1" thickBot="1" x14ac:dyDescent="0.2">
      <c r="A394" s="97"/>
      <c r="B394" s="100"/>
      <c r="C394" s="107"/>
      <c r="D394" s="69" t="s">
        <v>2</v>
      </c>
      <c r="E394" s="58"/>
      <c r="F394" s="60">
        <f t="shared" si="306"/>
        <v>0</v>
      </c>
      <c r="G394" s="62">
        <f t="shared" si="306"/>
        <v>0</v>
      </c>
      <c r="H394" s="60">
        <f t="shared" si="306"/>
        <v>0</v>
      </c>
      <c r="I394" s="62">
        <f t="shared" si="306"/>
        <v>0</v>
      </c>
      <c r="J394" s="60">
        <f t="shared" ref="J394:Q394" si="308">$E394*J388</f>
        <v>0</v>
      </c>
      <c r="K394" s="62">
        <f t="shared" si="308"/>
        <v>0</v>
      </c>
      <c r="L394" s="60">
        <f t="shared" si="308"/>
        <v>0</v>
      </c>
      <c r="M394" s="62">
        <f t="shared" si="308"/>
        <v>0</v>
      </c>
      <c r="N394" s="60">
        <f t="shared" si="308"/>
        <v>0</v>
      </c>
      <c r="O394" s="62">
        <f t="shared" si="308"/>
        <v>0</v>
      </c>
      <c r="P394" s="60">
        <f t="shared" si="308"/>
        <v>0</v>
      </c>
      <c r="Q394" s="62">
        <f t="shared" si="308"/>
        <v>0</v>
      </c>
      <c r="R394" s="59">
        <f t="shared" si="302"/>
        <v>0</v>
      </c>
    </row>
    <row r="395" spans="1:19" s="15" customFormat="1" ht="13.5" customHeight="1" thickBot="1" x14ac:dyDescent="0.2">
      <c r="A395" s="97"/>
      <c r="B395" s="100"/>
      <c r="C395" s="107"/>
      <c r="D395" s="69" t="s">
        <v>3</v>
      </c>
      <c r="E395" s="58"/>
      <c r="F395" s="60">
        <f t="shared" si="306"/>
        <v>0</v>
      </c>
      <c r="G395" s="62">
        <f t="shared" si="306"/>
        <v>0</v>
      </c>
      <c r="H395" s="60">
        <f t="shared" si="306"/>
        <v>0</v>
      </c>
      <c r="I395" s="62">
        <f t="shared" si="306"/>
        <v>0</v>
      </c>
      <c r="J395" s="60">
        <f t="shared" ref="J395:Q395" si="309">$E395*J389</f>
        <v>0</v>
      </c>
      <c r="K395" s="62">
        <f t="shared" si="309"/>
        <v>0</v>
      </c>
      <c r="L395" s="60">
        <f t="shared" si="309"/>
        <v>0</v>
      </c>
      <c r="M395" s="62">
        <f t="shared" si="309"/>
        <v>0</v>
      </c>
      <c r="N395" s="60">
        <f t="shared" si="309"/>
        <v>0</v>
      </c>
      <c r="O395" s="62">
        <f t="shared" si="309"/>
        <v>0</v>
      </c>
      <c r="P395" s="60">
        <f t="shared" si="309"/>
        <v>0</v>
      </c>
      <c r="Q395" s="62">
        <f t="shared" si="309"/>
        <v>0</v>
      </c>
      <c r="R395" s="59">
        <f t="shared" si="302"/>
        <v>0</v>
      </c>
    </row>
    <row r="396" spans="1:19" s="15" customFormat="1" ht="19.5" customHeight="1" x14ac:dyDescent="0.15">
      <c r="A396" s="98"/>
      <c r="B396" s="101"/>
      <c r="C396" s="108" t="s">
        <v>27</v>
      </c>
      <c r="D396" s="109"/>
      <c r="E396" s="109"/>
      <c r="F396" s="71">
        <f>ROUNDDOWN(SUM(F391:F395),0)</f>
        <v>0</v>
      </c>
      <c r="G396" s="85">
        <f>ROUNDDOWN(SUM(G391:G395),0)</f>
        <v>0</v>
      </c>
      <c r="H396" s="71">
        <f>ROUNDDOWN(SUM(H391:H395),0)</f>
        <v>0</v>
      </c>
      <c r="I396" s="85">
        <f>ROUNDDOWN(SUM(I391:I395),0)</f>
        <v>0</v>
      </c>
      <c r="J396" s="71">
        <f>ROUNDDOWN(SUM(J391:J395),0)</f>
        <v>0</v>
      </c>
      <c r="K396" s="85">
        <f t="shared" ref="K396:Q396" si="310">ROUNDDOWN(SUM(K391:K395),0)</f>
        <v>0</v>
      </c>
      <c r="L396" s="71">
        <f t="shared" si="310"/>
        <v>0</v>
      </c>
      <c r="M396" s="85">
        <f t="shared" si="310"/>
        <v>0</v>
      </c>
      <c r="N396" s="71">
        <f t="shared" si="310"/>
        <v>0</v>
      </c>
      <c r="O396" s="85">
        <f t="shared" si="310"/>
        <v>0</v>
      </c>
      <c r="P396" s="71">
        <f t="shared" si="310"/>
        <v>0</v>
      </c>
      <c r="Q396" s="85">
        <f t="shared" si="310"/>
        <v>0</v>
      </c>
      <c r="R396" s="73">
        <f t="shared" si="302"/>
        <v>0</v>
      </c>
      <c r="S396" s="53"/>
    </row>
    <row r="397" spans="1:19" s="15" customFormat="1" ht="13.5" customHeight="1" x14ac:dyDescent="0.15">
      <c r="A397" s="18"/>
      <c r="B397" s="19"/>
      <c r="C397" s="19"/>
      <c r="D397" s="20"/>
      <c r="E397" s="21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66"/>
      <c r="S397" s="2"/>
    </row>
    <row r="398" spans="1:19" x14ac:dyDescent="0.15">
      <c r="A398" s="18"/>
      <c r="B398" s="50"/>
      <c r="C398" s="50"/>
      <c r="D398" s="51"/>
      <c r="E398" s="43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89" t="s">
        <v>83</v>
      </c>
    </row>
    <row r="399" spans="1:19" x14ac:dyDescent="0.15">
      <c r="A399" s="18"/>
      <c r="B399" s="50"/>
      <c r="C399" s="50"/>
      <c r="D399" s="51"/>
      <c r="E399" s="43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48">
        <f>R21+R32+R43+R54+R67+R78+R89+R100+R111+R124+R135+R146+R157+R168+R181+R192+R203+R214+R225+R238+R249+R260+R271+R282+R295+R306+R317+R328+R339+R352+R363+R374+R385+R396</f>
        <v>0</v>
      </c>
    </row>
    <row r="400" spans="1:19" ht="12" x14ac:dyDescent="0.15">
      <c r="A400" s="15"/>
      <c r="B400" s="15"/>
      <c r="C400" s="15"/>
      <c r="D400" s="15"/>
      <c r="E400" s="15"/>
      <c r="R400" s="45"/>
      <c r="S400" s="56"/>
    </row>
    <row r="401" spans="1:18" ht="12" x14ac:dyDescent="0.15">
      <c r="A401" s="140" t="s">
        <v>29</v>
      </c>
      <c r="B401" s="141"/>
      <c r="C401" s="141"/>
      <c r="D401" s="141"/>
      <c r="E401" s="142"/>
      <c r="F401" s="32"/>
      <c r="G401" s="32"/>
      <c r="H401" s="32"/>
      <c r="I401" s="32"/>
      <c r="J401" s="32"/>
      <c r="K401" s="32"/>
      <c r="L401" s="32"/>
      <c r="R401" s="45"/>
    </row>
    <row r="402" spans="1:18" ht="12" x14ac:dyDescent="0.15">
      <c r="A402" s="137" t="s">
        <v>19</v>
      </c>
      <c r="B402" s="138"/>
      <c r="C402" s="138"/>
      <c r="D402" s="138"/>
      <c r="E402" s="139"/>
      <c r="F402" s="40" t="s">
        <v>71</v>
      </c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2"/>
      <c r="R402" s="45"/>
    </row>
    <row r="403" spans="1:18" ht="12" x14ac:dyDescent="0.15">
      <c r="A403" s="137" t="s">
        <v>20</v>
      </c>
      <c r="B403" s="138"/>
      <c r="C403" s="138"/>
      <c r="D403" s="138"/>
      <c r="E403" s="139"/>
      <c r="F403" s="40" t="s">
        <v>21</v>
      </c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2"/>
      <c r="R403" s="45"/>
    </row>
    <row r="404" spans="1:18" ht="12" x14ac:dyDescent="0.15">
      <c r="A404" s="137" t="s">
        <v>22</v>
      </c>
      <c r="B404" s="138"/>
      <c r="C404" s="138"/>
      <c r="D404" s="138"/>
      <c r="E404" s="139"/>
      <c r="F404" s="40" t="s">
        <v>23</v>
      </c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2"/>
      <c r="R404" s="45"/>
    </row>
    <row r="405" spans="1:18" ht="12" x14ac:dyDescent="0.15">
      <c r="A405" s="22"/>
      <c r="B405" s="22"/>
      <c r="C405" s="22"/>
      <c r="D405" s="22"/>
      <c r="E405" s="22"/>
      <c r="R405" s="45"/>
    </row>
    <row r="406" spans="1:18" ht="12" x14ac:dyDescent="0.15">
      <c r="A406" s="23" t="s">
        <v>24</v>
      </c>
      <c r="B406" s="22"/>
      <c r="C406" s="22"/>
      <c r="D406" s="22"/>
      <c r="E406" s="22"/>
      <c r="R406" s="45"/>
    </row>
    <row r="407" spans="1:18" ht="12" x14ac:dyDescent="0.15">
      <c r="A407" s="23" t="s">
        <v>25</v>
      </c>
      <c r="B407" s="22"/>
      <c r="C407" s="22"/>
      <c r="D407" s="22"/>
      <c r="E407" s="22"/>
      <c r="R407" s="45"/>
    </row>
    <row r="408" spans="1:18" ht="12" x14ac:dyDescent="0.15">
      <c r="A408" s="15"/>
      <c r="B408" s="15"/>
      <c r="C408" s="15"/>
      <c r="D408" s="15"/>
      <c r="E408" s="15"/>
      <c r="R408" s="45"/>
    </row>
  </sheetData>
  <mergeCells count="390">
    <mergeCell ref="A353:A363"/>
    <mergeCell ref="B353:B363"/>
    <mergeCell ref="C353:E353"/>
    <mergeCell ref="C354:C357"/>
    <mergeCell ref="D354:E354"/>
    <mergeCell ref="D355:E355"/>
    <mergeCell ref="D356:E356"/>
    <mergeCell ref="D357:E357"/>
    <mergeCell ref="C358:C359"/>
    <mergeCell ref="C360:C362"/>
    <mergeCell ref="C363:E363"/>
    <mergeCell ref="A1:R1"/>
    <mergeCell ref="C303:C305"/>
    <mergeCell ref="C306:E306"/>
    <mergeCell ref="A307:A317"/>
    <mergeCell ref="B307:B317"/>
    <mergeCell ref="C307:E307"/>
    <mergeCell ref="C301:C302"/>
    <mergeCell ref="B296:B306"/>
    <mergeCell ref="B285:B295"/>
    <mergeCell ref="A285:A295"/>
    <mergeCell ref="D138:E138"/>
    <mergeCell ref="D139:E139"/>
    <mergeCell ref="D140:E140"/>
    <mergeCell ref="C141:C142"/>
    <mergeCell ref="C143:C145"/>
    <mergeCell ref="C262:C265"/>
    <mergeCell ref="D262:E262"/>
    <mergeCell ref="D263:E263"/>
    <mergeCell ref="D264:E264"/>
    <mergeCell ref="D265:E265"/>
    <mergeCell ref="D254:E254"/>
    <mergeCell ref="D287:E287"/>
    <mergeCell ref="D288:E288"/>
    <mergeCell ref="C286:C289"/>
    <mergeCell ref="A272:A282"/>
    <mergeCell ref="B272:B282"/>
    <mergeCell ref="C272:E272"/>
    <mergeCell ref="C273:C276"/>
    <mergeCell ref="D273:E273"/>
    <mergeCell ref="D241:E241"/>
    <mergeCell ref="C285:E285"/>
    <mergeCell ref="C277:C278"/>
    <mergeCell ref="C279:C281"/>
    <mergeCell ref="C282:E282"/>
    <mergeCell ref="C260:E260"/>
    <mergeCell ref="C251:C254"/>
    <mergeCell ref="D251:E251"/>
    <mergeCell ref="D252:E252"/>
    <mergeCell ref="D253:E253"/>
    <mergeCell ref="C261:E261"/>
    <mergeCell ref="C255:C256"/>
    <mergeCell ref="D242:E242"/>
    <mergeCell ref="D243:E243"/>
    <mergeCell ref="C244:C245"/>
    <mergeCell ref="C246:C248"/>
    <mergeCell ref="C249:E249"/>
    <mergeCell ref="A404:E404"/>
    <mergeCell ref="B204:B214"/>
    <mergeCell ref="A204:A214"/>
    <mergeCell ref="B215:B225"/>
    <mergeCell ref="A215:A225"/>
    <mergeCell ref="C334:C335"/>
    <mergeCell ref="A250:A260"/>
    <mergeCell ref="B261:B271"/>
    <mergeCell ref="A261:A271"/>
    <mergeCell ref="A239:A249"/>
    <mergeCell ref="B239:B249"/>
    <mergeCell ref="A403:E403"/>
    <mergeCell ref="C336:C338"/>
    <mergeCell ref="C339:E339"/>
    <mergeCell ref="A401:E401"/>
    <mergeCell ref="A402:E402"/>
    <mergeCell ref="B318:B328"/>
    <mergeCell ref="B329:B339"/>
    <mergeCell ref="A318:A328"/>
    <mergeCell ref="A329:A339"/>
    <mergeCell ref="A296:A306"/>
    <mergeCell ref="B228:B238"/>
    <mergeCell ref="A228:A238"/>
    <mergeCell ref="B250:B260"/>
    <mergeCell ref="C325:C327"/>
    <mergeCell ref="C328:E328"/>
    <mergeCell ref="C329:E329"/>
    <mergeCell ref="C330:C333"/>
    <mergeCell ref="D330:E330"/>
    <mergeCell ref="D331:E331"/>
    <mergeCell ref="D332:E332"/>
    <mergeCell ref="D333:E333"/>
    <mergeCell ref="C136:E136"/>
    <mergeCell ref="C137:C140"/>
    <mergeCell ref="D137:E137"/>
    <mergeCell ref="C323:C324"/>
    <mergeCell ref="C318:E318"/>
    <mergeCell ref="D195:E195"/>
    <mergeCell ref="D196:E196"/>
    <mergeCell ref="D197:E197"/>
    <mergeCell ref="C198:C199"/>
    <mergeCell ref="C200:C202"/>
    <mergeCell ref="C203:E203"/>
    <mergeCell ref="D276:E276"/>
    <mergeCell ref="D275:E275"/>
    <mergeCell ref="D299:E299"/>
    <mergeCell ref="D300:E300"/>
    <mergeCell ref="D310:E310"/>
    <mergeCell ref="C312:C313"/>
    <mergeCell ref="C314:C316"/>
    <mergeCell ref="C317:E317"/>
    <mergeCell ref="C319:C322"/>
    <mergeCell ref="D319:E319"/>
    <mergeCell ref="D320:E320"/>
    <mergeCell ref="D321:E321"/>
    <mergeCell ref="D322:E322"/>
    <mergeCell ref="D206:E206"/>
    <mergeCell ref="D207:E207"/>
    <mergeCell ref="D208:E208"/>
    <mergeCell ref="D274:E274"/>
    <mergeCell ref="D289:E289"/>
    <mergeCell ref="C290:C291"/>
    <mergeCell ref="C266:C267"/>
    <mergeCell ref="C268:C270"/>
    <mergeCell ref="C271:E271"/>
    <mergeCell ref="C284:E284"/>
    <mergeCell ref="D286:E286"/>
    <mergeCell ref="C250:E250"/>
    <mergeCell ref="C257:C259"/>
    <mergeCell ref="C239:E239"/>
    <mergeCell ref="C240:C243"/>
    <mergeCell ref="D240:E240"/>
    <mergeCell ref="D311:E311"/>
    <mergeCell ref="C308:C311"/>
    <mergeCell ref="C292:C294"/>
    <mergeCell ref="C295:E295"/>
    <mergeCell ref="C296:E296"/>
    <mergeCell ref="C297:C300"/>
    <mergeCell ref="D297:E297"/>
    <mergeCell ref="D308:E308"/>
    <mergeCell ref="D309:E309"/>
    <mergeCell ref="D298:E298"/>
    <mergeCell ref="C220:C221"/>
    <mergeCell ref="C222:C224"/>
    <mergeCell ref="C225:E225"/>
    <mergeCell ref="C228:E228"/>
    <mergeCell ref="C229:C232"/>
    <mergeCell ref="C233:C234"/>
    <mergeCell ref="C235:C237"/>
    <mergeCell ref="C238:E238"/>
    <mergeCell ref="D229:E229"/>
    <mergeCell ref="D230:E230"/>
    <mergeCell ref="D231:E231"/>
    <mergeCell ref="D232:E232"/>
    <mergeCell ref="C209:C210"/>
    <mergeCell ref="C211:C213"/>
    <mergeCell ref="C214:E214"/>
    <mergeCell ref="C215:E215"/>
    <mergeCell ref="C216:C219"/>
    <mergeCell ref="D216:E216"/>
    <mergeCell ref="D217:E217"/>
    <mergeCell ref="D218:E218"/>
    <mergeCell ref="D219:E219"/>
    <mergeCell ref="C189:C191"/>
    <mergeCell ref="C192:E192"/>
    <mergeCell ref="C204:E204"/>
    <mergeCell ref="C205:C208"/>
    <mergeCell ref="D205:E205"/>
    <mergeCell ref="C172:C175"/>
    <mergeCell ref="D172:E172"/>
    <mergeCell ref="D173:E173"/>
    <mergeCell ref="D174:E174"/>
    <mergeCell ref="D175:E175"/>
    <mergeCell ref="C176:C177"/>
    <mergeCell ref="C193:E193"/>
    <mergeCell ref="C178:C180"/>
    <mergeCell ref="C181:E181"/>
    <mergeCell ref="C182:E182"/>
    <mergeCell ref="C183:C186"/>
    <mergeCell ref="D183:E183"/>
    <mergeCell ref="D184:E184"/>
    <mergeCell ref="D186:E186"/>
    <mergeCell ref="D194:E194"/>
    <mergeCell ref="C146:E146"/>
    <mergeCell ref="C158:E158"/>
    <mergeCell ref="C159:C162"/>
    <mergeCell ref="D159:E159"/>
    <mergeCell ref="D160:E160"/>
    <mergeCell ref="C147:E147"/>
    <mergeCell ref="C148:C151"/>
    <mergeCell ref="D148:E148"/>
    <mergeCell ref="D149:E149"/>
    <mergeCell ref="D150:E150"/>
    <mergeCell ref="A158:A168"/>
    <mergeCell ref="B158:B168"/>
    <mergeCell ref="D162:E162"/>
    <mergeCell ref="C163:C164"/>
    <mergeCell ref="C165:C167"/>
    <mergeCell ref="C115:C118"/>
    <mergeCell ref="B147:B157"/>
    <mergeCell ref="A147:A157"/>
    <mergeCell ref="A136:A146"/>
    <mergeCell ref="B136:B146"/>
    <mergeCell ref="C126:C129"/>
    <mergeCell ref="D126:E126"/>
    <mergeCell ref="D127:E127"/>
    <mergeCell ref="D128:E128"/>
    <mergeCell ref="D129:E129"/>
    <mergeCell ref="D161:E161"/>
    <mergeCell ref="D151:E151"/>
    <mergeCell ref="C152:C153"/>
    <mergeCell ref="C154:C156"/>
    <mergeCell ref="C157:E157"/>
    <mergeCell ref="D118:E118"/>
    <mergeCell ref="C119:C120"/>
    <mergeCell ref="C121:C123"/>
    <mergeCell ref="C124:E124"/>
    <mergeCell ref="C95:C96"/>
    <mergeCell ref="C97:C99"/>
    <mergeCell ref="C113:E113"/>
    <mergeCell ref="C100:E100"/>
    <mergeCell ref="C101:E101"/>
    <mergeCell ref="C102:C105"/>
    <mergeCell ref="D102:E102"/>
    <mergeCell ref="D103:E103"/>
    <mergeCell ref="D104:E104"/>
    <mergeCell ref="D105:E105"/>
    <mergeCell ref="C106:C107"/>
    <mergeCell ref="C108:C110"/>
    <mergeCell ref="C111:E111"/>
    <mergeCell ref="D83:E83"/>
    <mergeCell ref="C84:C85"/>
    <mergeCell ref="C86:C88"/>
    <mergeCell ref="C89:E89"/>
    <mergeCell ref="C90:E90"/>
    <mergeCell ref="C91:C94"/>
    <mergeCell ref="D91:E91"/>
    <mergeCell ref="D92:E92"/>
    <mergeCell ref="D93:E93"/>
    <mergeCell ref="D94:E94"/>
    <mergeCell ref="C57:E57"/>
    <mergeCell ref="C168:E168"/>
    <mergeCell ref="C58:C61"/>
    <mergeCell ref="D58:E58"/>
    <mergeCell ref="D59:E59"/>
    <mergeCell ref="D60:E60"/>
    <mergeCell ref="D61:E61"/>
    <mergeCell ref="C62:C63"/>
    <mergeCell ref="C64:C66"/>
    <mergeCell ref="C67:E67"/>
    <mergeCell ref="C68:E68"/>
    <mergeCell ref="C69:C72"/>
    <mergeCell ref="D69:E69"/>
    <mergeCell ref="D70:E70"/>
    <mergeCell ref="D71:E71"/>
    <mergeCell ref="D72:E72"/>
    <mergeCell ref="C73:C74"/>
    <mergeCell ref="C75:C77"/>
    <mergeCell ref="C78:E78"/>
    <mergeCell ref="C79:E79"/>
    <mergeCell ref="C80:C83"/>
    <mergeCell ref="D80:E80"/>
    <mergeCell ref="D81:E81"/>
    <mergeCell ref="D82:E82"/>
    <mergeCell ref="C56:E56"/>
    <mergeCell ref="C44:E44"/>
    <mergeCell ref="C45:C48"/>
    <mergeCell ref="D45:E45"/>
    <mergeCell ref="D46:E46"/>
    <mergeCell ref="D47:E47"/>
    <mergeCell ref="D48:E48"/>
    <mergeCell ref="C49:C50"/>
    <mergeCell ref="C51:C53"/>
    <mergeCell ref="C54:E54"/>
    <mergeCell ref="D25:E25"/>
    <mergeCell ref="D26:E26"/>
    <mergeCell ref="C27:C28"/>
    <mergeCell ref="C29:C31"/>
    <mergeCell ref="C32:E32"/>
    <mergeCell ref="C11:E11"/>
    <mergeCell ref="C12:C15"/>
    <mergeCell ref="D12:E12"/>
    <mergeCell ref="D13:E13"/>
    <mergeCell ref="D14:E14"/>
    <mergeCell ref="D15:E15"/>
    <mergeCell ref="C16:C17"/>
    <mergeCell ref="C18:C20"/>
    <mergeCell ref="C21:E21"/>
    <mergeCell ref="A2:B2"/>
    <mergeCell ref="C2:F2"/>
    <mergeCell ref="A4:B4"/>
    <mergeCell ref="C4:F4"/>
    <mergeCell ref="C10:E10"/>
    <mergeCell ref="D37:E37"/>
    <mergeCell ref="C38:C39"/>
    <mergeCell ref="C40:C42"/>
    <mergeCell ref="C43:E43"/>
    <mergeCell ref="C33:E33"/>
    <mergeCell ref="C34:C37"/>
    <mergeCell ref="D34:E34"/>
    <mergeCell ref="D35:E35"/>
    <mergeCell ref="D36:E36"/>
    <mergeCell ref="A11:A21"/>
    <mergeCell ref="B11:B21"/>
    <mergeCell ref="B22:B32"/>
    <mergeCell ref="A22:A32"/>
    <mergeCell ref="B33:B43"/>
    <mergeCell ref="A33:A43"/>
    <mergeCell ref="C22:E22"/>
    <mergeCell ref="C23:C26"/>
    <mergeCell ref="D23:E23"/>
    <mergeCell ref="D24:E24"/>
    <mergeCell ref="B79:B89"/>
    <mergeCell ref="A79:A89"/>
    <mergeCell ref="B90:B100"/>
    <mergeCell ref="A90:A100"/>
    <mergeCell ref="B101:B111"/>
    <mergeCell ref="A101:A111"/>
    <mergeCell ref="B44:B54"/>
    <mergeCell ref="A44:A54"/>
    <mergeCell ref="A57:A67"/>
    <mergeCell ref="B57:B67"/>
    <mergeCell ref="A68:A78"/>
    <mergeCell ref="B68:B78"/>
    <mergeCell ref="B125:B135"/>
    <mergeCell ref="C130:C131"/>
    <mergeCell ref="C132:C134"/>
    <mergeCell ref="C135:E135"/>
    <mergeCell ref="B114:B124"/>
    <mergeCell ref="A114:A124"/>
    <mergeCell ref="A125:A135"/>
    <mergeCell ref="D115:E115"/>
    <mergeCell ref="D116:E116"/>
    <mergeCell ref="D117:E117"/>
    <mergeCell ref="C114:E114"/>
    <mergeCell ref="C125:E125"/>
    <mergeCell ref="C170:E170"/>
    <mergeCell ref="C227:E227"/>
    <mergeCell ref="C341:E341"/>
    <mergeCell ref="A342:A352"/>
    <mergeCell ref="B342:B352"/>
    <mergeCell ref="C342:E342"/>
    <mergeCell ref="C343:C346"/>
    <mergeCell ref="D343:E343"/>
    <mergeCell ref="D344:E344"/>
    <mergeCell ref="D345:E345"/>
    <mergeCell ref="D346:E346"/>
    <mergeCell ref="C347:C348"/>
    <mergeCell ref="C349:C351"/>
    <mergeCell ref="C352:E352"/>
    <mergeCell ref="B171:B181"/>
    <mergeCell ref="A171:A181"/>
    <mergeCell ref="B182:B192"/>
    <mergeCell ref="A182:A192"/>
    <mergeCell ref="C171:E171"/>
    <mergeCell ref="D185:E185"/>
    <mergeCell ref="A193:A203"/>
    <mergeCell ref="B193:B203"/>
    <mergeCell ref="C194:C197"/>
    <mergeCell ref="C187:C188"/>
    <mergeCell ref="A364:A374"/>
    <mergeCell ref="B364:B374"/>
    <mergeCell ref="C364:E364"/>
    <mergeCell ref="C365:C368"/>
    <mergeCell ref="D365:E365"/>
    <mergeCell ref="D366:E366"/>
    <mergeCell ref="D367:E367"/>
    <mergeCell ref="D368:E368"/>
    <mergeCell ref="C369:C370"/>
    <mergeCell ref="C371:C373"/>
    <mergeCell ref="C374:E374"/>
    <mergeCell ref="A375:A385"/>
    <mergeCell ref="B375:B385"/>
    <mergeCell ref="C375:E375"/>
    <mergeCell ref="C376:C379"/>
    <mergeCell ref="D376:E376"/>
    <mergeCell ref="D377:E377"/>
    <mergeCell ref="D378:E378"/>
    <mergeCell ref="D379:E379"/>
    <mergeCell ref="C380:C381"/>
    <mergeCell ref="C382:C384"/>
    <mergeCell ref="C385:E385"/>
    <mergeCell ref="A386:A396"/>
    <mergeCell ref="B386:B396"/>
    <mergeCell ref="C386:E386"/>
    <mergeCell ref="C387:C390"/>
    <mergeCell ref="D387:E387"/>
    <mergeCell ref="D388:E388"/>
    <mergeCell ref="D389:E389"/>
    <mergeCell ref="D390:E390"/>
    <mergeCell ref="C391:C392"/>
    <mergeCell ref="C393:C395"/>
    <mergeCell ref="C396:E396"/>
  </mergeCells>
  <phoneticPr fontId="1"/>
  <pageMargins left="0.78740157480314965" right="0.78740157480314965" top="0.98425196850393704" bottom="0.78740157480314965" header="0.51181102362204722" footer="0.51181102362204722"/>
  <pageSetup paperSize="8" scale="97" fitToHeight="0" orientation="landscape" horizontalDpi="4294967294" r:id="rId1"/>
  <rowBreaks count="7" manualBreakCount="7">
    <brk id="54" max="18" man="1"/>
    <brk id="111" max="18" man="1"/>
    <brk id="168" max="18" man="1"/>
    <brk id="225" max="18" man="1"/>
    <brk id="282" max="18" man="1"/>
    <brk id="339" max="18" man="1"/>
    <brk id="39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入札用明細書</vt:lpstr>
      <vt:lpstr>入札用明細書!Print_Area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300【北勢地区】四日市市上下水道局</dc:title>
  <dc:creator/>
  <cp:lastModifiedBy>Windows ユーザー</cp:lastModifiedBy>
  <cp:lastPrinted>2018-08-22T06:34:08Z</cp:lastPrinted>
  <dcterms:created xsi:type="dcterms:W3CDTF">2014-05-20T01:20:04Z</dcterms:created>
  <dcterms:modified xsi:type="dcterms:W3CDTF">2018-08-23T13:19:39Z</dcterms:modified>
</cp:coreProperties>
</file>