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2" activeTab="11"/>
  </bookViews>
  <sheets>
    <sheet name="評価項目" sheetId="79" r:id="rId1"/>
    <sheet name="様式１" sheetId="37" r:id="rId2"/>
    <sheet name="様式２" sheetId="40" r:id="rId3"/>
    <sheet name="様式３" sheetId="41" r:id="rId4"/>
    <sheet name="様式４" sheetId="43" r:id="rId5"/>
    <sheet name="様式５" sheetId="42" r:id="rId6"/>
    <sheet name="様式５記入例" sheetId="48" r:id="rId7"/>
    <sheet name="様式６" sheetId="81" r:id="rId8"/>
    <sheet name="留意事項（様式６ ）" sheetId="83" r:id="rId9"/>
    <sheet name="様式７" sheetId="82" r:id="rId10"/>
    <sheet name="留意事項（様式７ ）" sheetId="84" r:id="rId11"/>
    <sheet name="様式８" sheetId="80" r:id="rId12"/>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様式７!$B$1:$AZ$213</definedName>
    <definedName name="_xlnm.Print_Area" localSheetId="11">様式８!$A$1:$AB$38</definedName>
    <definedName name="_xlnm.Print_Area" localSheetId="8">'留意事項（様式６ ）'!$B$1:$AZ$213</definedName>
    <definedName name="_xlnm.Print_Area" localSheetId="10">'留意事項（様式７ ）'!$B$1:$AZ$213</definedName>
  </definedNames>
  <calcPr calcId="145621"/>
</workbook>
</file>

<file path=xl/calcChain.xml><?xml version="1.0" encoding="utf-8"?>
<calcChain xmlns="http://schemas.openxmlformats.org/spreadsheetml/2006/main">
  <c r="G26" i="80" l="1"/>
  <c r="G25" i="80"/>
  <c r="G24" i="80"/>
  <c r="AJ13" i="84"/>
  <c r="AJ30" i="84" s="1"/>
  <c r="AQ11" i="84"/>
  <c r="AH11" i="84"/>
  <c r="Y11" i="84"/>
  <c r="P11" i="84"/>
  <c r="B4" i="84"/>
  <c r="H2" i="84"/>
  <c r="AJ13" i="83"/>
  <c r="AJ30" i="83" s="1"/>
  <c r="AQ11" i="83"/>
  <c r="AH11" i="83"/>
  <c r="Y11" i="83"/>
  <c r="P11" i="83"/>
  <c r="B4" i="83"/>
  <c r="H2" i="83"/>
  <c r="AJ47" i="83" l="1"/>
  <c r="AJ47" i="84"/>
  <c r="B4" i="82" l="1"/>
  <c r="H2" i="82"/>
  <c r="AJ13" i="82"/>
  <c r="AJ47" i="82" s="1"/>
  <c r="AQ11" i="82"/>
  <c r="AH11" i="82"/>
  <c r="Y11" i="82"/>
  <c r="P11" i="82"/>
  <c r="H2" i="81"/>
  <c r="B4" i="81"/>
  <c r="AJ13" i="81"/>
  <c r="AJ30" i="81" s="1"/>
  <c r="AQ11" i="81"/>
  <c r="AH11" i="81"/>
  <c r="Y11" i="81"/>
  <c r="P11" i="81"/>
  <c r="AJ47" i="81" l="1"/>
  <c r="AJ30" i="82"/>
  <c r="B5" i="43" l="1"/>
  <c r="B5" i="48"/>
  <c r="B5" i="42"/>
  <c r="B5" i="41"/>
  <c r="B5" i="40"/>
</calcChain>
</file>

<file path=xl/sharedStrings.xml><?xml version="1.0" encoding="utf-8"?>
<sst xmlns="http://schemas.openxmlformats.org/spreadsheetml/2006/main" count="500" uniqueCount="285">
  <si>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</si>
  <si>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</si>
  <si>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</si>
  <si>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</si>
  <si>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</si>
  <si>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</si>
  <si>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</si>
  <si>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</si>
  <si>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</si>
  <si>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</si>
  <si>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</si>
  <si>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</si>
  <si>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</si>
  <si>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</si>
  <si>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</si>
  <si>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</si>
  <si>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</si>
  <si>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</si>
  <si>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</si>
  <si>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</si>
  <si>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</si>
  <si>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</si>
  <si>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</si>
  <si>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</si>
  <si>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</si>
  <si>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</si>
  <si>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</si>
  <si>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</si>
  <si>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</si>
  <si>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</si>
  <si>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</si>
  <si>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</si>
  <si>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</si>
  <si>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</si>
  <si>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</si>
  <si>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</si>
  <si>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</si>
  <si>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</si>
  <si>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</si>
  <si>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</si>
  <si>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</si>
  <si>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</si>
  <si>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</si>
  <si>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</si>
  <si>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</si>
  <si>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</si>
  <si>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</si>
  <si>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</si>
  <si>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</si>
  <si>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</si>
  <si>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</si>
  <si>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</si>
  <si>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</si>
  <si>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</si>
  <si>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</si>
  <si>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</si>
  <si>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</si>
  <si>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</si>
  <si>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</si>
  <si>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</si>
  <si>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</si>
  <si>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</si>
  <si>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</si>
  <si>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</si>
  <si>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</si>
  <si>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</si>
  <si>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</si>
  <si>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</si>
  <si>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</si>
  <si>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</si>
  <si>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</si>
  <si>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</si>
  <si>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</si>
  <si>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</si>
  <si>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</si>
  <si>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</si>
  <si>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</si>
  <si>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</si>
  <si>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</si>
  <si>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</si>
  <si>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</si>
  <si>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</si>
  <si>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</si>
  <si>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</si>
  <si>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</si>
  <si>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</si>
  <si>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</si>
  <si>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</si>
  <si>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</si>
  <si>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</si>
  <si>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</si>
  <si>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</si>
  <si>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</si>
  <si>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</si>
  <si>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</si>
  <si>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</si>
  <si>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</si>
  <si>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</si>
  <si>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</si>
  <si>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</si>
  <si>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</si>
  <si>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</si>
  <si>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</si>
  <si>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</si>
  <si>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</si>
  <si>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</si>
  <si>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</si>
  <si>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</si>
  <si>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</si>
  <si>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</si>
  <si>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</si>
  <si>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</si>
  <si>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</si>
  <si>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</si>
  <si>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</si>
  <si>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</si>
  <si>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</si>
  <si>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</si>
  <si>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</si>
  <si>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</si>
  <si>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</si>
  <si>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</si>
  <si>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</si>
  <si>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</si>
  <si>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2"/>
  </si>
  <si>
    <t>標準的な記載のみで普通である</t>
    <rPh sb="0" eb="2">
      <t>ヒョウジュン</t>
    </rPh>
    <rPh sb="2" eb="3">
      <t>テキ</t>
    </rPh>
    <rPh sb="4" eb="6">
      <t>キサイ</t>
    </rPh>
    <rPh sb="9" eb="11">
      <t>フツウ</t>
    </rPh>
    <phoneticPr fontId="12"/>
  </si>
  <si>
    <t>少し工夫がある</t>
    <rPh sb="0" eb="1">
      <t>スコ</t>
    </rPh>
    <rPh sb="2" eb="4">
      <t>クフウ</t>
    </rPh>
    <phoneticPr fontId="1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</si>
  <si>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</si>
  <si>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</si>
  <si>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</si>
  <si>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</si>
  <si>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</si>
  <si>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</si>
  <si>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</si>
  <si>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</si>
  <si>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</si>
  <si>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</si>
  <si>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</si>
  <si>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</si>
  <si>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</si>
  <si>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</si>
  <si>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</si>
  <si>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</si>
  <si>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</si>
  <si>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</si>
  <si>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</si>
  <si>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</si>
  <si>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</si>
  <si>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</si>
  <si>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</si>
  <si>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</si>
  <si>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</si>
  <si>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</si>
  <si>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</si>
  <si>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</si>
  <si>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</si>
  <si>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</si>
  <si>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</si>
  <si>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</si>
  <si>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</si>
  <si>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</si>
  <si>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</si>
  <si>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</si>
  <si>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</si>
  <si>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</si>
  <si>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</si>
  <si>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</si>
  <si>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</si>
  <si>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</si>
  <si>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</si>
  <si>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</si>
  <si>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</si>
  <si>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</si>
  <si>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</si>
  <si>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</si>
  <si>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</si>
  <si>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</si>
  <si>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</si>
  <si>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</si>
  <si>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</si>
  <si>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</si>
  <si>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</si>
  <si>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</si>
  <si>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</si>
  <si>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</si>
  <si>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</si>
  <si>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</si>
  <si>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</si>
  <si>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</si>
  <si>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</si>
  <si>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</si>
  <si>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</si>
  <si>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</si>
  <si>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</si>
  <si>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</si>
  <si>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</si>
  <si>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</si>
  <si>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</si>
  <si>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</si>
  <si>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工事名　：　</t>
    <rPh sb="0" eb="3">
      <t>コウジメイ</t>
    </rPh>
    <phoneticPr fontId="1"/>
  </si>
  <si>
    <t>工事場所　：　</t>
    <rPh sb="0" eb="2">
      <t>コウジ</t>
    </rPh>
    <rPh sb="2" eb="4">
      <t>バショ</t>
    </rPh>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</si>
  <si>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</si>
  <si>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</si>
  <si>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</si>
  <si>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本市優良工事表彰の実績の有無</t>
    <phoneticPr fontId="1"/>
  </si>
  <si>
    <t>総合評価方式に係る技術提案等の不履行による減点</t>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</si>
  <si>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</si>
  <si>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</si>
  <si>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</si>
  <si>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</si>
  <si>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</si>
  <si>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</si>
  <si>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</si>
  <si>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</si>
  <si>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現場状況等を踏まえ適切で重要な記載があり極めて優れている</t>
    <phoneticPr fontId="1"/>
  </si>
  <si>
    <t>当工事の大部分は狭隘な道路で下水管渠布設に伴い掘削作業や舗装作業を行う工事であり、近接する家屋や道路構造物等に対して、影響を与えないように施工を行う必要がある。下水管渠布設の施工方法や作業手順などについて「掘削作業」「埋戻作業」「舗装撤去・復旧作業」の３項目それぞれに対し、留意すべき課題と対策を踏まえた、具体的な提案を求める。</t>
    <rPh sb="0" eb="3">
      <t>トウコウジ</t>
    </rPh>
    <rPh sb="4" eb="7">
      <t>ダイブブン</t>
    </rPh>
    <rPh sb="8" eb="10">
      <t>キョウアイ</t>
    </rPh>
    <rPh sb="11" eb="13">
      <t>ドウロ</t>
    </rPh>
    <rPh sb="14" eb="17">
      <t>ゲスイカン</t>
    </rPh>
    <rPh sb="17" eb="18">
      <t>キョ</t>
    </rPh>
    <rPh sb="18" eb="20">
      <t>フセツ</t>
    </rPh>
    <rPh sb="21" eb="22">
      <t>トモナ</t>
    </rPh>
    <rPh sb="23" eb="25">
      <t>クッサク</t>
    </rPh>
    <rPh sb="25" eb="27">
      <t>サギョウ</t>
    </rPh>
    <rPh sb="28" eb="30">
      <t>ホソウ</t>
    </rPh>
    <rPh sb="30" eb="32">
      <t>サギョウ</t>
    </rPh>
    <rPh sb="33" eb="34">
      <t>オコナ</t>
    </rPh>
    <rPh sb="35" eb="37">
      <t>コウジ</t>
    </rPh>
    <rPh sb="41" eb="43">
      <t>キンセツ</t>
    </rPh>
    <rPh sb="45" eb="47">
      <t>カオク</t>
    </rPh>
    <rPh sb="48" eb="50">
      <t>ドウロ</t>
    </rPh>
    <rPh sb="50" eb="53">
      <t>コウゾウブツ</t>
    </rPh>
    <rPh sb="53" eb="54">
      <t>トウ</t>
    </rPh>
    <rPh sb="55" eb="56">
      <t>タイ</t>
    </rPh>
    <rPh sb="59" eb="61">
      <t>エイキョウ</t>
    </rPh>
    <rPh sb="62" eb="63">
      <t>アタ</t>
    </rPh>
    <rPh sb="69" eb="71">
      <t>セコウ</t>
    </rPh>
    <rPh sb="72" eb="73">
      <t>オコナ</t>
    </rPh>
    <rPh sb="74" eb="76">
      <t>ヒツヨウ</t>
    </rPh>
    <rPh sb="80" eb="82">
      <t>ゲスイ</t>
    </rPh>
    <rPh sb="82" eb="84">
      <t>カンキョ</t>
    </rPh>
    <rPh sb="84" eb="86">
      <t>フセツ</t>
    </rPh>
    <rPh sb="87" eb="89">
      <t>セコウ</t>
    </rPh>
    <rPh sb="89" eb="91">
      <t>ホウホウ</t>
    </rPh>
    <rPh sb="92" eb="94">
      <t>サギョウ</t>
    </rPh>
    <rPh sb="94" eb="96">
      <t>テジュン</t>
    </rPh>
    <rPh sb="103" eb="105">
      <t>クッサク</t>
    </rPh>
    <rPh sb="105" eb="107">
      <t>サギョウ</t>
    </rPh>
    <rPh sb="109" eb="111">
      <t>ウメモド</t>
    </rPh>
    <rPh sb="111" eb="113">
      <t>サギョウ</t>
    </rPh>
    <rPh sb="115" eb="117">
      <t>ホソウ</t>
    </rPh>
    <rPh sb="117" eb="119">
      <t>テッキョ</t>
    </rPh>
    <rPh sb="120" eb="122">
      <t>フッキュウ</t>
    </rPh>
    <rPh sb="122" eb="124">
      <t>サギョウ</t>
    </rPh>
    <rPh sb="127" eb="129">
      <t>コウモク</t>
    </rPh>
    <rPh sb="134" eb="135">
      <t>タイ</t>
    </rPh>
    <rPh sb="137" eb="139">
      <t>リュウイ</t>
    </rPh>
    <rPh sb="142" eb="144">
      <t>カダイ</t>
    </rPh>
    <rPh sb="145" eb="147">
      <t>タイサク</t>
    </rPh>
    <rPh sb="148" eb="149">
      <t>フ</t>
    </rPh>
    <rPh sb="153" eb="156">
      <t>グタイテキ</t>
    </rPh>
    <rPh sb="157" eb="159">
      <t>テイアン</t>
    </rPh>
    <rPh sb="160" eb="161">
      <t>モト</t>
    </rPh>
    <phoneticPr fontId="1"/>
  </si>
  <si>
    <t>6
※最大2.0点/項目×３項目</t>
    <phoneticPr fontId="1"/>
  </si>
  <si>
    <t>当工事の大部分は狭隘な道路で下水管渠を布設する工事であり、沿線には石積みやブロック積塀などが建ち並ぶほか道路には既設排水管や境界点なども多数存在し、工事が起因となり住民生活に支障を来さないよう周辺環境については、特に注意を払う必要がある。周辺環境への配慮について「工事着手前」「工事中」「工事完成後」の３項目それぞれに対し、留意すべき課題と対策を踏まえた、具体的な提案を求める。
ただし、専門の調査会社による「家屋事前調査」は提案の対象外とする。</t>
    <rPh sb="0" eb="3">
      <t>トウコウジ</t>
    </rPh>
    <rPh sb="4" eb="7">
      <t>ダイブブン</t>
    </rPh>
    <rPh sb="8" eb="10">
      <t>キョウアイ</t>
    </rPh>
    <rPh sb="11" eb="13">
      <t>ドウロ</t>
    </rPh>
    <rPh sb="14" eb="16">
      <t>ゲスイ</t>
    </rPh>
    <rPh sb="16" eb="18">
      <t>カンキョ</t>
    </rPh>
    <rPh sb="19" eb="21">
      <t>フセツ</t>
    </rPh>
    <rPh sb="23" eb="25">
      <t>コウジ</t>
    </rPh>
    <rPh sb="29" eb="31">
      <t>エンセン</t>
    </rPh>
    <rPh sb="33" eb="34">
      <t>イシ</t>
    </rPh>
    <rPh sb="34" eb="35">
      <t>ヅ</t>
    </rPh>
    <rPh sb="41" eb="42">
      <t>ツミ</t>
    </rPh>
    <rPh sb="42" eb="43">
      <t>ヘイ</t>
    </rPh>
    <rPh sb="46" eb="47">
      <t>タ</t>
    </rPh>
    <rPh sb="48" eb="49">
      <t>ナラ</t>
    </rPh>
    <rPh sb="52" eb="54">
      <t>ドウロ</t>
    </rPh>
    <rPh sb="56" eb="58">
      <t>キセツ</t>
    </rPh>
    <rPh sb="58" eb="60">
      <t>ハイスイ</t>
    </rPh>
    <rPh sb="60" eb="61">
      <t>カン</t>
    </rPh>
    <rPh sb="62" eb="64">
      <t>キョウカイ</t>
    </rPh>
    <rPh sb="64" eb="65">
      <t>テン</t>
    </rPh>
    <rPh sb="68" eb="70">
      <t>タスウ</t>
    </rPh>
    <rPh sb="70" eb="72">
      <t>ソンザイ</t>
    </rPh>
    <rPh sb="74" eb="76">
      <t>コウジ</t>
    </rPh>
    <rPh sb="77" eb="79">
      <t>キイン</t>
    </rPh>
    <rPh sb="82" eb="84">
      <t>ジュウミン</t>
    </rPh>
    <rPh sb="84" eb="86">
      <t>セイカツ</t>
    </rPh>
    <rPh sb="87" eb="89">
      <t>シショウ</t>
    </rPh>
    <rPh sb="90" eb="91">
      <t>キタ</t>
    </rPh>
    <rPh sb="96" eb="98">
      <t>シュウヘン</t>
    </rPh>
    <rPh sb="98" eb="100">
      <t>カンキョウ</t>
    </rPh>
    <rPh sb="106" eb="107">
      <t>トク</t>
    </rPh>
    <rPh sb="108" eb="110">
      <t>チュウイ</t>
    </rPh>
    <rPh sb="111" eb="112">
      <t>ハラ</t>
    </rPh>
    <rPh sb="113" eb="115">
      <t>ヒツヨウ</t>
    </rPh>
    <rPh sb="119" eb="121">
      <t>シュウヘン</t>
    </rPh>
    <rPh sb="121" eb="123">
      <t>カンキョウ</t>
    </rPh>
    <rPh sb="125" eb="127">
      <t>ハイリョ</t>
    </rPh>
    <rPh sb="132" eb="134">
      <t>コウジ</t>
    </rPh>
    <rPh sb="134" eb="136">
      <t>チャクシュ</t>
    </rPh>
    <rPh sb="136" eb="137">
      <t>マエ</t>
    </rPh>
    <rPh sb="139" eb="142">
      <t>コウジチュウ</t>
    </rPh>
    <rPh sb="144" eb="146">
      <t>コウジ</t>
    </rPh>
    <rPh sb="146" eb="148">
      <t>カンセイ</t>
    </rPh>
    <rPh sb="148" eb="149">
      <t>ゴ</t>
    </rPh>
    <rPh sb="152" eb="154">
      <t>コウモク</t>
    </rPh>
    <rPh sb="159" eb="160">
      <t>タイ</t>
    </rPh>
    <rPh sb="162" eb="164">
      <t>リュウイ</t>
    </rPh>
    <rPh sb="167" eb="169">
      <t>カダイ</t>
    </rPh>
    <rPh sb="170" eb="172">
      <t>タイサク</t>
    </rPh>
    <rPh sb="173" eb="174">
      <t>フ</t>
    </rPh>
    <rPh sb="178" eb="181">
      <t>グタイテキ</t>
    </rPh>
    <rPh sb="182" eb="184">
      <t>テイアン</t>
    </rPh>
    <rPh sb="185" eb="186">
      <t>モト</t>
    </rPh>
    <rPh sb="194" eb="196">
      <t>センモン</t>
    </rPh>
    <rPh sb="197" eb="199">
      <t>チョウサ</t>
    </rPh>
    <rPh sb="199" eb="201">
      <t>ガイシャ</t>
    </rPh>
    <rPh sb="205" eb="207">
      <t>カオク</t>
    </rPh>
    <rPh sb="207" eb="209">
      <t>ジゼン</t>
    </rPh>
    <rPh sb="209" eb="211">
      <t>チョウサ</t>
    </rPh>
    <rPh sb="213" eb="215">
      <t>テイアン</t>
    </rPh>
    <rPh sb="216" eb="219">
      <t>タイショウガイ</t>
    </rPh>
    <phoneticPr fontId="1"/>
  </si>
  <si>
    <t>同種・類似工事の主任技術者又は現場代理人としての工事実績がない</t>
    <phoneticPr fontId="1"/>
  </si>
  <si>
    <r>
      <t>・同種工事とは、</t>
    </r>
    <r>
      <rPr>
        <sz val="11"/>
        <color rgb="FFFF0000"/>
        <rFont val="ＭＳ Ｐゴシック"/>
        <family val="3"/>
        <charset val="128"/>
      </rPr>
      <t>開削工法により、φ２００ｍｍ以上の下水道管を９００ｍ以上布設した開削工事</t>
    </r>
    <r>
      <rPr>
        <sz val="11"/>
        <rFont val="ＭＳ Ｐゴシック"/>
        <family val="3"/>
        <charset val="128"/>
      </rPr>
      <t>をいう。
・類似工事とは、</t>
    </r>
    <r>
      <rPr>
        <sz val="11"/>
        <color rgb="FFFF0000"/>
        <rFont val="ＭＳ Ｐゴシック"/>
        <family val="3"/>
        <charset val="128"/>
      </rPr>
      <t>開削工法により、φ２００ｍｍ以上の下水道管を４５０ｍ以上布設した開削工事</t>
    </r>
    <r>
      <rPr>
        <sz val="11"/>
        <rFont val="ＭＳ Ｐゴシック"/>
        <family val="3"/>
        <charset val="128"/>
      </rPr>
      <t>をいう。</t>
    </r>
    <rPh sb="8" eb="10">
      <t>カイサク</t>
    </rPh>
    <rPh sb="10" eb="12">
      <t>コウホウ</t>
    </rPh>
    <rPh sb="22" eb="24">
      <t>イジョウ</t>
    </rPh>
    <rPh sb="25" eb="28">
      <t>ゲスイドウ</t>
    </rPh>
    <rPh sb="28" eb="29">
      <t>カン</t>
    </rPh>
    <rPh sb="34" eb="36">
      <t>イジョウ</t>
    </rPh>
    <rPh sb="36" eb="38">
      <t>フセツ</t>
    </rPh>
    <rPh sb="40" eb="42">
      <t>カイサク</t>
    </rPh>
    <rPh sb="42" eb="44">
      <t>コウジ</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</si>
  <si>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</si>
  <si>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</si>
  <si>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・本市との災害協定書の写しを添付のうえ提出を求める。</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</si>
  <si>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</si>
  <si>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同種・類似工事の元請・ＪＶ工事実績がない</t>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</si>
  <si>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ドボク</t>
    </rPh>
    <rPh sb="8" eb="10">
      <t>イッシキ</t>
    </rPh>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</si>
  <si>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</si>
  <si>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【様式８】</t>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</si>
  <si>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</si>
  <si>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平成　　年　　月　　日</t>
    <rPh sb="0" eb="2">
      <t>ヘイセイ</t>
    </rPh>
    <rPh sb="4" eb="5">
      <t>ネン</t>
    </rPh>
    <rPh sb="7" eb="8">
      <t>ツキ</t>
    </rPh>
    <rPh sb="10" eb="11">
      <t>ヒ</t>
    </rPh>
    <phoneticPr fontId="1"/>
  </si>
  <si>
    <t>四日市市上下水道事業管理者　　あて</t>
    <rPh sb="0" eb="13">
      <t>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</si>
  <si>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</si>
  <si>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</si>
  <si>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</si>
  <si>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印</t>
    <rPh sb="0" eb="1">
      <t>イン</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</si>
  <si>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</si>
  <si>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記</t>
    <rPh sb="0" eb="1">
      <t>キ</t>
    </rPh>
    <phoneticPr fontId="1"/>
  </si>
  <si>
    <t>公告番号</t>
    <rPh sb="0" eb="2">
      <t>コウコク</t>
    </rPh>
    <rPh sb="2" eb="4">
      <t>バンゴウ</t>
    </rPh>
    <phoneticPr fontId="1"/>
  </si>
  <si>
    <t>工事場所</t>
    <rPh sb="0" eb="2">
      <t>コウジ</t>
    </rPh>
    <rPh sb="2" eb="4">
      <t>バショ</t>
    </rPh>
    <phoneticPr fontId="1"/>
  </si>
  <si>
    <t>配置予定の技術者等</t>
    <rPh sb="0" eb="2">
      <t>ハイチ</t>
    </rPh>
    <rPh sb="2" eb="4">
      <t>ヨテイ</t>
    </rPh>
    <rPh sb="5" eb="8">
      <t>ギジュツシャ</t>
    </rPh>
    <rPh sb="8" eb="9">
      <t>トウ</t>
    </rPh>
    <phoneticPr fontId="1"/>
  </si>
  <si>
    <t>主任又は監理技術者</t>
    <rPh sb="0" eb="2">
      <t>シュニン</t>
    </rPh>
    <rPh sb="2" eb="3">
      <t>マタ</t>
    </rPh>
    <rPh sb="4" eb="6">
      <t>カンリ</t>
    </rPh>
    <rPh sb="6" eb="9">
      <t>ギジュツシャ</t>
    </rPh>
    <phoneticPr fontId="1"/>
  </si>
  <si>
    <t>氏名</t>
    <rPh sb="0" eb="2">
      <t>シメイ</t>
    </rPh>
    <phoneticPr fontId="1"/>
  </si>
  <si>
    <t>生年月日</t>
    <rPh sb="0" eb="2">
      <t>セイネン</t>
    </rPh>
    <rPh sb="2" eb="4">
      <t>ガッピ</t>
    </rPh>
    <phoneticPr fontId="1"/>
  </si>
  <si>
    <t>資格又は経験年数</t>
    <rPh sb="0" eb="2">
      <t>シカク</t>
    </rPh>
    <rPh sb="2" eb="3">
      <t>マタ</t>
    </rPh>
    <rPh sb="4" eb="6">
      <t>ケイケン</t>
    </rPh>
    <rPh sb="6" eb="8">
      <t>ネンスウ</t>
    </rPh>
    <phoneticPr fontId="1"/>
  </si>
  <si>
    <t>監理技術者資格者証番号</t>
    <phoneticPr fontId="1"/>
  </si>
  <si>
    <t>注意事項</t>
    <rPh sb="0" eb="2">
      <t>チュウイ</t>
    </rPh>
    <rPh sb="2" eb="4">
      <t>ジコウ</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</si>
  <si>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</si>
  <si>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</si>
  <si>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</si>
  <si>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ヒアリングに出席した配置予定技術者以外は、受注後の主任（監理）技術者として配置できません。</t>
    <phoneticPr fontId="1"/>
  </si>
  <si>
    <t>川島汚水管渠布設工事（その５）</t>
    <phoneticPr fontId="1"/>
  </si>
  <si>
    <t>四日市市　川島町及び川島新町　地内</t>
    <phoneticPr fontId="1"/>
  </si>
  <si>
    <t>№G079</t>
    <phoneticPr fontId="1"/>
  </si>
  <si>
    <t xml:space="preserve">提案項目１  （対策名：「工事着手前」）           </t>
    <rPh sb="8" eb="10">
      <t>タイサク</t>
    </rPh>
    <rPh sb="10" eb="11">
      <t>メイ</t>
    </rPh>
    <phoneticPr fontId="1"/>
  </si>
  <si>
    <t>提案項目２  （対策名：「工事中」）</t>
    <phoneticPr fontId="1"/>
  </si>
  <si>
    <t>※配点　[2.0～0]</t>
    <phoneticPr fontId="1"/>
  </si>
  <si>
    <t>※配点　[4.0～0]</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</si>
  <si>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</si>
  <si>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</si>
  <si>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</si>
  <si>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</si>
  <si>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</si>
  <si>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</si>
  <si>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具体的な確認方法</t>
    <phoneticPr fontId="1"/>
  </si>
  <si>
    <t>※記述にあたっては、「技術資料作成上の留意事項」を確認してください。</t>
    <phoneticPr fontId="1"/>
  </si>
  <si>
    <t>１／３ページ</t>
    <phoneticPr fontId="1"/>
  </si>
  <si>
    <t>※記述にあたっては、「技術資料作成上の留意事項」を確認してください。</t>
    <phoneticPr fontId="1"/>
  </si>
  <si>
    <t>２／３ページ</t>
    <phoneticPr fontId="1"/>
  </si>
  <si>
    <t>３／３ページ</t>
    <phoneticPr fontId="1"/>
  </si>
  <si>
    <t>提案する理由：</t>
    <phoneticPr fontId="1"/>
  </si>
  <si>
    <t>具体的な確認方法</t>
    <phoneticPr fontId="1"/>
  </si>
  <si>
    <t>提案する理由：</t>
    <phoneticPr fontId="1"/>
  </si>
  <si>
    <t>具体的な確認方法</t>
    <phoneticPr fontId="1"/>
  </si>
  <si>
    <t>提案する理由：</t>
    <phoneticPr fontId="1"/>
  </si>
  <si>
    <t>※記述にあたっては、「技術資料作成上の留意事項」を確認してください。</t>
    <phoneticPr fontId="1"/>
  </si>
  <si>
    <t>１／３ページ</t>
    <phoneticPr fontId="1"/>
  </si>
  <si>
    <t>２／３ページ</t>
    <phoneticPr fontId="1"/>
  </si>
  <si>
    <t>３／３ページ</t>
    <phoneticPr fontId="1"/>
  </si>
  <si>
    <t>提案項目３  （対策名：「工事完成後」）</t>
    <phoneticPr fontId="1"/>
  </si>
  <si>
    <t xml:space="preserve">提案項目１  （対策名：「掘削作業」）           </t>
    <rPh sb="8" eb="10">
      <t>タイサク</t>
    </rPh>
    <rPh sb="10" eb="11">
      <t>メイ</t>
    </rPh>
    <phoneticPr fontId="1"/>
  </si>
  <si>
    <t>提案項目２  （対策名：「埋戻作業」）</t>
    <phoneticPr fontId="1"/>
  </si>
  <si>
    <t>提案項目３  （対策名：「舗装撤去・復旧作業」）</t>
    <phoneticPr fontId="1"/>
  </si>
  <si>
    <t>同種工事とは、開削工法により、φ２００ｍｍ以上の下水道管を９００ｍ以上布設した開削工事をいう。</t>
  </si>
  <si>
    <t>同種工事とは、開削工法により、φ２００ｍｍ以上の下水道管を９００ｍ以上布設した開削工事をいう。</t>
    <phoneticPr fontId="1"/>
  </si>
  <si>
    <t>類似工事とは、開削工法により、φ２００ｍｍ以上の下水道管を４５０ｍ以上布設した開削工事をいう。</t>
    <rPh sb="0" eb="2">
      <t>ルイジ</t>
    </rPh>
    <rPh sb="2" eb="4">
      <t>コウジ</t>
    </rPh>
    <rPh sb="7" eb="9">
      <t>カイサク</t>
    </rPh>
    <rPh sb="9" eb="11">
      <t>コウホウ</t>
    </rPh>
    <rPh sb="21" eb="23">
      <t>イジョウ</t>
    </rPh>
    <rPh sb="24" eb="25">
      <t>シタ</t>
    </rPh>
    <rPh sb="25" eb="28">
      <t>スイドウカン</t>
    </rPh>
    <rPh sb="33" eb="35">
      <t>イジョウ</t>
    </rPh>
    <rPh sb="35" eb="37">
      <t>フセツ</t>
    </rPh>
    <rPh sb="39" eb="41">
      <t>カイサク</t>
    </rPh>
    <rPh sb="41" eb="4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</si>
</sst>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_ "/>
    <numFmt numFmtId="179" formatCode="0.0_);[Red]\(0.0\)"/>
    <numFmt numFmtId="180" formatCode="0.0_ "/>
    <numFmt numFmtId="181" formatCode="0;&quot;△ &quot;0"/>
  </numFmts>
  <fonts count="23">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sz val="6"/>
      <color theme="0" tint="-0.499984740745262"/>
      <name val="ＭＳ 明朝"/>
      <family val="1"/>
      <charset val="128"/>
    </font>
    <font>
      <sz val="11"/>
      <color rgb="FFFF0000"/>
      <name val="ＭＳ Ｐゴシック"/>
      <family val="3"/>
      <charset val="128"/>
    </font>
    <font>
      <b/>
      <sz val="18"/>
      <name val="ＭＳ 明朝"/>
      <family val="1"/>
      <charset val="128"/>
    </font>
    <font>
      <u/>
      <sz val="11"/>
      <name val="ＭＳ 明朝"/>
      <family val="1"/>
      <charset val="128"/>
    </font>
    <font>
      <sz val="10"/>
      <name val="ＭＳ Ｐ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dashed">
        <color indexed="64"/>
      </left>
      <right/>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2" xfId="0" applyFont="1" applyFill="1" applyBorder="1">
      <alignment vertical="center"/>
    </xf>
    <xf numFmtId="0" fontId="0" fillId="0" borderId="54"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5" xfId="0" applyFont="1" applyFill="1" applyBorder="1">
      <alignment vertical="center"/>
    </xf>
    <xf numFmtId="0" fontId="0" fillId="0" borderId="56" xfId="0" applyFont="1" applyFill="1" applyBorder="1" applyAlignment="1">
      <alignment horizontal="left" vertical="center"/>
    </xf>
    <xf numFmtId="0" fontId="0" fillId="0" borderId="57" xfId="0" applyFont="1" applyFill="1" applyBorder="1">
      <alignmen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62"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4" xfId="0" applyFont="1" applyFill="1" applyBorder="1">
      <alignment vertical="center"/>
    </xf>
    <xf numFmtId="0" fontId="0" fillId="0" borderId="66" xfId="0" applyFont="1" applyFill="1" applyBorder="1" applyAlignment="1">
      <alignment horizontal="right" vertical="center" wrapText="1"/>
    </xf>
    <xf numFmtId="0" fontId="0" fillId="0" borderId="67" xfId="0" applyFont="1" applyFill="1" applyBorder="1" applyAlignment="1">
      <alignment vertical="center" wrapText="1"/>
    </xf>
    <xf numFmtId="0" fontId="0" fillId="0" borderId="61" xfId="0" applyFont="1" applyFill="1" applyBorder="1" applyAlignment="1">
      <alignment horizontal="right" vertical="center" wrapText="1"/>
    </xf>
    <xf numFmtId="0" fontId="0" fillId="0" borderId="69"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6" xfId="0" applyFont="1" applyFill="1" applyBorder="1" applyAlignment="1">
      <alignment vertical="center" shrinkToFit="1"/>
    </xf>
    <xf numFmtId="0" fontId="0" fillId="0" borderId="61" xfId="0" applyFont="1" applyFill="1" applyBorder="1" applyAlignment="1">
      <alignment vertical="center" shrinkToFit="1"/>
    </xf>
    <xf numFmtId="0" fontId="0" fillId="0" borderId="9" xfId="0" applyFont="1" applyFill="1" applyBorder="1">
      <alignment vertical="center"/>
    </xf>
    <xf numFmtId="0" fontId="0" fillId="0" borderId="72" xfId="0" applyFont="1" applyFill="1" applyBorder="1">
      <alignment vertical="center"/>
    </xf>
    <xf numFmtId="0" fontId="0" fillId="0" borderId="8" xfId="0" applyFont="1" applyFill="1" applyBorder="1">
      <alignment vertical="center"/>
    </xf>
    <xf numFmtId="177" fontId="0" fillId="0" borderId="73" xfId="0" applyNumberFormat="1" applyFont="1" applyFill="1" applyBorder="1">
      <alignment vertical="center"/>
    </xf>
    <xf numFmtId="0" fontId="0" fillId="0" borderId="76" xfId="0" applyFont="1" applyFill="1" applyBorder="1">
      <alignment vertical="center"/>
    </xf>
    <xf numFmtId="179" fontId="0" fillId="0" borderId="61" xfId="0" applyNumberFormat="1" applyFont="1" applyFill="1" applyBorder="1">
      <alignment vertical="center"/>
    </xf>
    <xf numFmtId="0" fontId="0" fillId="0" borderId="62" xfId="0" applyFont="1" applyFill="1" applyBorder="1">
      <alignment vertical="center"/>
    </xf>
    <xf numFmtId="0" fontId="0" fillId="0" borderId="68" xfId="0" applyFont="1" applyFill="1" applyBorder="1">
      <alignment vertical="center"/>
    </xf>
    <xf numFmtId="0" fontId="0" fillId="0" borderId="77" xfId="0" applyFont="1" applyFill="1" applyBorder="1">
      <alignment vertical="center"/>
    </xf>
    <xf numFmtId="177" fontId="0" fillId="0" borderId="61" xfId="0" applyNumberFormat="1" applyFont="1" applyFill="1" applyBorder="1">
      <alignment vertical="center"/>
    </xf>
    <xf numFmtId="0" fontId="0" fillId="0" borderId="62" xfId="0" applyFont="1" applyFill="1" applyBorder="1" applyAlignment="1">
      <alignment vertical="center" shrinkToFit="1"/>
    </xf>
    <xf numFmtId="177" fontId="0" fillId="0" borderId="69" xfId="0" applyNumberFormat="1" applyFont="1" applyFill="1" applyBorder="1">
      <alignment vertical="center"/>
    </xf>
    <xf numFmtId="0" fontId="0" fillId="0" borderId="62" xfId="0" applyNumberFormat="1" applyFont="1" applyFill="1" applyBorder="1" applyAlignment="1">
      <alignment vertical="center" wrapText="1"/>
    </xf>
    <xf numFmtId="0" fontId="0" fillId="0" borderId="78" xfId="0" applyFont="1" applyFill="1" applyBorder="1">
      <alignment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lignment vertical="center"/>
    </xf>
    <xf numFmtId="0" fontId="14" fillId="0" borderId="8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5" fillId="0" borderId="0" xfId="0" applyFont="1" applyFill="1">
      <alignment vertical="center"/>
    </xf>
    <xf numFmtId="0" fontId="17" fillId="0" borderId="0" xfId="0" applyFont="1" applyBorder="1" applyAlignment="1" applyProtection="1">
      <alignment vertical="top" wrapText="1"/>
      <protection locked="0"/>
    </xf>
    <xf numFmtId="180" fontId="18" fillId="0" borderId="0" xfId="0" applyNumberFormat="1" applyFont="1">
      <alignment vertical="center"/>
    </xf>
    <xf numFmtId="0" fontId="18" fillId="0" borderId="0" xfId="0" applyFont="1">
      <alignment vertical="center"/>
    </xf>
    <xf numFmtId="0" fontId="8" fillId="0" borderId="0" xfId="0" applyFont="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68" xfId="0" applyFont="1" applyFill="1" applyBorder="1" applyAlignment="1">
      <alignment vertical="center"/>
    </xf>
    <xf numFmtId="0" fontId="0" fillId="0" borderId="64" xfId="0" applyFont="1" applyFill="1" applyBorder="1" applyAlignment="1">
      <alignment vertical="center" shrinkToFit="1"/>
    </xf>
    <xf numFmtId="0" fontId="0" fillId="0" borderId="64" xfId="0" applyFont="1" applyFill="1" applyBorder="1" applyAlignment="1">
      <alignment horizontal="left" vertical="top" wrapText="1"/>
    </xf>
    <xf numFmtId="0" fontId="0" fillId="0" borderId="10" xfId="0" applyFont="1" applyFill="1" applyBorder="1" applyAlignment="1">
      <alignment horizontal="left" vertical="top" wrapText="1"/>
    </xf>
    <xf numFmtId="177" fontId="0" fillId="0" borderId="88" xfId="0" applyNumberFormat="1" applyFont="1" applyFill="1" applyBorder="1" applyAlignment="1">
      <alignment horizontal="right" vertical="center"/>
    </xf>
    <xf numFmtId="0" fontId="0" fillId="0" borderId="89" xfId="0" applyFont="1" applyFill="1" applyBorder="1" applyAlignment="1">
      <alignment vertical="center" wrapText="1"/>
    </xf>
    <xf numFmtId="0" fontId="0" fillId="0" borderId="90" xfId="0" applyFont="1" applyFill="1" applyBorder="1">
      <alignment vertical="center"/>
    </xf>
    <xf numFmtId="0" fontId="0" fillId="0" borderId="21" xfId="0" applyFont="1" applyFill="1" applyBorder="1">
      <alignment vertical="center"/>
    </xf>
    <xf numFmtId="177" fontId="0" fillId="0" borderId="61" xfId="0" applyNumberFormat="1" applyFont="1" applyFill="1" applyBorder="1" applyAlignment="1">
      <alignment horizontal="right" vertical="center"/>
    </xf>
    <xf numFmtId="0" fontId="20"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8" fillId="0" borderId="22" xfId="0" applyFont="1" applyBorder="1" applyAlignment="1" applyProtection="1">
      <alignment vertical="center"/>
      <protection locked="0"/>
    </xf>
    <xf numFmtId="0" fontId="8" fillId="0" borderId="91" xfId="0" applyFont="1" applyBorder="1" applyAlignment="1" applyProtection="1">
      <alignment vertical="center" wrapText="1"/>
      <protection locked="0"/>
    </xf>
    <xf numFmtId="0" fontId="22" fillId="0" borderId="13" xfId="0" applyFont="1" applyBorder="1" applyAlignment="1">
      <alignment vertical="center" wrapText="1"/>
    </xf>
    <xf numFmtId="181" fontId="0" fillId="0" borderId="63" xfId="0" applyNumberFormat="1" applyFont="1" applyFill="1" applyBorder="1" applyAlignment="1">
      <alignment vertical="center" wrapText="1"/>
    </xf>
    <xf numFmtId="0" fontId="0" fillId="0" borderId="60" xfId="0" applyFont="1" applyBorder="1" applyAlignment="1">
      <alignment vertical="center"/>
    </xf>
    <xf numFmtId="0" fontId="0" fillId="0" borderId="87" xfId="0" applyFont="1" applyBorder="1" applyAlignment="1">
      <alignment vertical="center"/>
    </xf>
    <xf numFmtId="0" fontId="0"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5" xfId="0" applyFont="1" applyFill="1" applyBorder="1" applyAlignment="1">
      <alignment horizontal="left" vertical="center" wrapText="1"/>
    </xf>
    <xf numFmtId="0" fontId="0" fillId="0" borderId="80" xfId="0" applyFont="1" applyFill="1" applyBorder="1" applyAlignment="1">
      <alignment vertical="center" wrapText="1"/>
    </xf>
    <xf numFmtId="0" fontId="0" fillId="0" borderId="68" xfId="0" applyFont="1" applyBorder="1" applyAlignment="1">
      <alignment vertical="center" wrapText="1"/>
    </xf>
    <xf numFmtId="0" fontId="0" fillId="0" borderId="64" xfId="0" applyFont="1" applyFill="1" applyBorder="1" applyAlignment="1">
      <alignment vertical="center" wrapText="1"/>
    </xf>
    <xf numFmtId="0" fontId="0" fillId="0" borderId="9" xfId="0" applyFont="1" applyBorder="1" applyAlignment="1">
      <alignment vertical="center"/>
    </xf>
    <xf numFmtId="177" fontId="0" fillId="0" borderId="79" xfId="0" applyNumberFormat="1" applyFont="1" applyFill="1" applyBorder="1" applyAlignment="1">
      <alignment vertical="center"/>
    </xf>
    <xf numFmtId="0" fontId="0" fillId="0" borderId="66" xfId="0" applyFont="1" applyBorder="1" applyAlignment="1">
      <alignment vertical="center"/>
    </xf>
    <xf numFmtId="177" fontId="0" fillId="0" borderId="73" xfId="0" applyNumberFormat="1" applyFont="1" applyFill="1" applyBorder="1" applyAlignment="1">
      <alignment vertical="center"/>
    </xf>
    <xf numFmtId="0" fontId="0" fillId="0" borderId="71" xfId="0" applyFont="1" applyBorder="1" applyAlignment="1">
      <alignment vertical="center"/>
    </xf>
    <xf numFmtId="0" fontId="0" fillId="0" borderId="74" xfId="0" applyFont="1" applyFill="1" applyBorder="1" applyAlignment="1">
      <alignment horizontal="left" vertical="center" wrapText="1"/>
    </xf>
    <xf numFmtId="0" fontId="0" fillId="0" borderId="60" xfId="0" applyFont="1" applyBorder="1" applyAlignment="1">
      <alignment horizontal="left" vertical="center" wrapText="1"/>
    </xf>
    <xf numFmtId="0" fontId="0" fillId="0" borderId="74" xfId="0" applyFont="1" applyFill="1" applyBorder="1" applyAlignment="1">
      <alignment vertical="center" wrapText="1"/>
    </xf>
    <xf numFmtId="0" fontId="0" fillId="0" borderId="65" xfId="0" applyFont="1" applyBorder="1" applyAlignment="1">
      <alignment vertical="center"/>
    </xf>
    <xf numFmtId="0" fontId="0" fillId="0" borderId="63" xfId="0" applyFont="1" applyFill="1" applyBorder="1" applyAlignment="1">
      <alignment vertical="center" wrapText="1"/>
    </xf>
    <xf numFmtId="0" fontId="0" fillId="0" borderId="65" xfId="0" applyFont="1" applyBorder="1" applyAlignment="1">
      <alignment vertical="center" wrapText="1"/>
    </xf>
    <xf numFmtId="0" fontId="0" fillId="0" borderId="65" xfId="0" applyFont="1" applyFill="1" applyBorder="1" applyAlignment="1">
      <alignment vertical="center" wrapText="1"/>
    </xf>
    <xf numFmtId="0" fontId="0" fillId="0" borderId="63"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70"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8" xfId="0" applyNumberFormat="1" applyFont="1" applyFill="1" applyBorder="1" applyAlignment="1">
      <alignment vertical="center" wrapText="1"/>
    </xf>
    <xf numFmtId="0" fontId="0" fillId="0" borderId="0" xfId="0" applyFont="1" applyFill="1" applyAlignment="1">
      <alignmen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vertical="center"/>
    </xf>
    <xf numFmtId="0" fontId="0" fillId="0" borderId="10" xfId="0" applyFont="1" applyFill="1" applyBorder="1" applyAlignment="1">
      <alignment vertical="center"/>
    </xf>
    <xf numFmtId="0" fontId="0" fillId="0" borderId="64" xfId="0" applyFont="1" applyFill="1" applyBorder="1" applyAlignment="1">
      <alignment vertical="center" shrinkToFit="1"/>
    </xf>
    <xf numFmtId="0" fontId="0" fillId="0" borderId="68" xfId="0" applyFont="1" applyBorder="1" applyAlignment="1">
      <alignment vertical="center" shrinkToFit="1"/>
    </xf>
    <xf numFmtId="0" fontId="0" fillId="0" borderId="9" xfId="0" applyFont="1" applyBorder="1" applyAlignment="1">
      <alignment vertical="center" shrinkToFit="1"/>
    </xf>
    <xf numFmtId="0" fontId="0" fillId="0" borderId="8" xfId="0" applyFont="1" applyFill="1" applyBorder="1" applyAlignment="1">
      <alignment vertical="center" shrinkToFit="1"/>
    </xf>
    <xf numFmtId="0" fontId="0" fillId="0" borderId="64"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90" xfId="0" applyNumberFormat="1" applyFont="1" applyFill="1" applyBorder="1" applyAlignment="1">
      <alignment horizontal="right" vertical="center" wrapText="1"/>
    </xf>
    <xf numFmtId="0" fontId="13" fillId="0" borderId="1" xfId="0" applyFont="1" applyFill="1" applyBorder="1" applyAlignment="1">
      <alignment vertical="center" wrapText="1"/>
    </xf>
    <xf numFmtId="0" fontId="13" fillId="0" borderId="2" xfId="0" applyFont="1" applyFill="1" applyBorder="1" applyAlignment="1">
      <alignment vertical="center"/>
    </xf>
    <xf numFmtId="0" fontId="13" fillId="0" borderId="67" xfId="0" applyFont="1" applyFill="1" applyBorder="1" applyAlignment="1">
      <alignment vertical="center"/>
    </xf>
    <xf numFmtId="179" fontId="0" fillId="0" borderId="75"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179" fontId="0" fillId="0" borderId="73" xfId="0" applyNumberFormat="1" applyFont="1" applyFill="1" applyBorder="1" applyAlignment="1">
      <alignment vertical="center"/>
    </xf>
    <xf numFmtId="178" fontId="0" fillId="0" borderId="8"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0" fontId="0" fillId="0" borderId="64" xfId="0" applyFont="1" applyFill="1" applyBorder="1" applyAlignment="1">
      <alignment vertical="center"/>
    </xf>
    <xf numFmtId="0" fontId="0" fillId="0" borderId="86" xfId="0" applyFont="1" applyFill="1" applyBorder="1" applyAlignment="1">
      <alignment horizontal="right" vertical="center"/>
    </xf>
    <xf numFmtId="177" fontId="0" fillId="0" borderId="75" xfId="0" applyNumberFormat="1" applyFont="1" applyFill="1" applyBorder="1" applyAlignment="1">
      <alignment vertical="center"/>
    </xf>
    <xf numFmtId="0" fontId="0" fillId="0" borderId="64"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68" xfId="0" applyFont="1" applyFill="1" applyBorder="1" applyAlignment="1">
      <alignment vertical="center"/>
    </xf>
    <xf numFmtId="0" fontId="0" fillId="0" borderId="9" xfId="0" applyFont="1" applyFill="1" applyBorder="1" applyAlignment="1">
      <alignment vertical="center" wrapText="1"/>
    </xf>
    <xf numFmtId="178" fontId="0" fillId="0" borderId="64" xfId="0" applyNumberFormat="1" applyFont="1" applyFill="1" applyBorder="1" applyAlignment="1">
      <alignment vertical="center"/>
    </xf>
    <xf numFmtId="178" fontId="0" fillId="0" borderId="10" xfId="0" applyNumberFormat="1" applyFont="1" applyFill="1" applyBorder="1" applyAlignment="1">
      <alignment vertical="center"/>
    </xf>
    <xf numFmtId="178" fontId="0" fillId="0" borderId="68" xfId="0" applyNumberFormat="1" applyFont="1" applyFill="1" applyBorder="1" applyAlignment="1">
      <alignment vertical="center"/>
    </xf>
    <xf numFmtId="9" fontId="0" fillId="0" borderId="90" xfId="0" applyNumberFormat="1" applyFont="1"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11" fillId="0" borderId="49"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4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16" fillId="0" borderId="50" xfId="0" applyFont="1" applyBorder="1" applyAlignment="1" applyProtection="1">
      <alignment vertical="top" wrapText="1"/>
      <protection locked="0"/>
    </xf>
    <xf numFmtId="0" fontId="16" fillId="0" borderId="49"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9"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2" xfId="0" applyFont="1" applyBorder="1" applyAlignment="1" applyProtection="1">
      <alignment vertical="top" wrapText="1"/>
      <protection locked="0"/>
    </xf>
    <xf numFmtId="0" fontId="16"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180" fontId="8" fillId="0" borderId="36" xfId="0" applyNumberFormat="1" applyFont="1" applyBorder="1" applyAlignment="1" applyProtection="1">
      <alignment horizontal="center" vertical="center" wrapText="1"/>
      <protection locked="0"/>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vertical="center" shrinkToFit="1"/>
    </xf>
    <xf numFmtId="0" fontId="21"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shrinkToFit="1"/>
    </xf>
    <xf numFmtId="0" fontId="8" fillId="0" borderId="7" xfId="0" applyFont="1" applyBorder="1" applyAlignment="1">
      <alignment horizontal="center"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2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0</xdr:rowOff>
    </xdr:from>
    <xdr:to>
      <xdr:col>48</xdr:col>
      <xdr:colOff>9525</xdr:colOff>
      <xdr:row>86</xdr:row>
      <xdr:rowOff>171449</xdr:rowOff>
    </xdr:to>
    <xdr:grpSp>
      <xdr:nvGrpSpPr>
        <xdr:cNvPr id="8" name="グループ化 7"/>
        <xdr:cNvGrpSpPr/>
      </xdr:nvGrpSpPr>
      <xdr:grpSpPr>
        <a:xfrm>
          <a:off x="771525" y="0"/>
          <a:ext cx="7991475" cy="19059524"/>
          <a:chOff x="828675" y="104776"/>
          <a:chExt cx="7991475" cy="19059524"/>
        </a:xfrm>
      </xdr:grpSpPr>
      <xdr:sp macro="" textlink="">
        <xdr:nvSpPr>
          <xdr:cNvPr id="9"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0"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1"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2" name="角丸四角形 11"/>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3" name="角丸四角形 12"/>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0</xdr:row>
      <xdr:rowOff>0</xdr:rowOff>
    </xdr:from>
    <xdr:to>
      <xdr:col>48</xdr:col>
      <xdr:colOff>57150</xdr:colOff>
      <xdr:row>87</xdr:row>
      <xdr:rowOff>66674</xdr:rowOff>
    </xdr:to>
    <xdr:grpSp>
      <xdr:nvGrpSpPr>
        <xdr:cNvPr id="2" name="グループ化 1"/>
        <xdr:cNvGrpSpPr/>
      </xdr:nvGrpSpPr>
      <xdr:grpSpPr>
        <a:xfrm>
          <a:off x="819150" y="0"/>
          <a:ext cx="7991475" cy="19059524"/>
          <a:chOff x="828675" y="104776"/>
          <a:chExt cx="7991475" cy="19059524"/>
        </a:xfrm>
      </xdr:grpSpPr>
      <xdr:sp macro="" textlink="">
        <xdr:nvSpPr>
          <xdr:cNvPr id="3"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4"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5"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6" name="角丸四角形 5"/>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7" name="角丸四角形 6"/>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A34" zoomScale="75" zoomScaleNormal="75" zoomScaleSheetLayoutView="75" workbookViewId="0">
      <selection activeCell="G25" sqref="G25"/>
    </sheetView>
  </sheetViews>
  <sheetFormatPr defaultRowHeight="13.5"/>
  <cols>
    <col min="1" max="1" width="15" style="71" customWidth="1"/>
    <col min="2" max="2" width="25.5" style="71" customWidth="1"/>
    <col min="3" max="3" width="39.75" style="71" customWidth="1"/>
    <col min="4" max="4" width="6.125" style="71" bestFit="1" customWidth="1"/>
    <col min="5" max="5" width="9.25" style="71" bestFit="1" customWidth="1"/>
    <col min="6" max="6" width="11" style="71" customWidth="1"/>
    <col min="7" max="7" width="81.875" style="71" customWidth="1"/>
    <col min="8" max="8" width="15.625" style="71" customWidth="1"/>
    <col min="9" max="9" width="165.625" style="71" customWidth="1"/>
    <col min="10" max="16384" width="9" style="71"/>
  </cols>
  <sheetData>
    <row r="1" spans="1:9" ht="18.75">
      <c r="B1" s="114" t="s">
        <v>191</v>
      </c>
    </row>
    <row r="2" spans="1:9" ht="18.75" customHeight="1">
      <c r="B2" s="114"/>
      <c r="F2" s="71" t="s">
        <v>199</v>
      </c>
      <c r="G2" s="71" t="s">
        <v>250</v>
      </c>
    </row>
    <row r="3" spans="1:9" ht="19.5" thickBot="1">
      <c r="B3" s="114"/>
      <c r="F3" s="71" t="s">
        <v>200</v>
      </c>
      <c r="G3" s="71" t="s">
        <v>251</v>
      </c>
    </row>
    <row r="4" spans="1:9" ht="20.25" customHeight="1" thickBot="1">
      <c r="A4" s="113" t="s">
        <v>190</v>
      </c>
      <c r="B4" s="112" t="s">
        <v>189</v>
      </c>
      <c r="C4" s="112" t="s">
        <v>188</v>
      </c>
      <c r="D4" s="112" t="s">
        <v>187</v>
      </c>
      <c r="E4" s="111" t="s">
        <v>186</v>
      </c>
      <c r="F4" s="111" t="s">
        <v>185</v>
      </c>
      <c r="G4" s="110" t="s">
        <v>67</v>
      </c>
      <c r="H4" s="109" t="s">
        <v>68</v>
      </c>
      <c r="I4" s="108" t="s">
        <v>184</v>
      </c>
    </row>
    <row r="5" spans="1:9" ht="15" customHeight="1">
      <c r="A5" s="85" t="s">
        <v>183</v>
      </c>
      <c r="B5" s="84" t="s">
        <v>182</v>
      </c>
      <c r="C5" s="198" t="s">
        <v>181</v>
      </c>
      <c r="D5" s="171">
        <v>0.03</v>
      </c>
      <c r="E5" s="174">
        <v>1</v>
      </c>
      <c r="F5" s="195">
        <v>1</v>
      </c>
      <c r="G5" s="146" t="s">
        <v>180</v>
      </c>
      <c r="H5" s="150">
        <v>1</v>
      </c>
      <c r="I5" s="142" t="s">
        <v>179</v>
      </c>
    </row>
    <row r="6" spans="1:9" ht="15" customHeight="1">
      <c r="A6" s="85"/>
      <c r="B6" s="84"/>
      <c r="C6" s="199"/>
      <c r="D6" s="171"/>
      <c r="E6" s="174"/>
      <c r="F6" s="177"/>
      <c r="G6" s="147"/>
      <c r="H6" s="151"/>
      <c r="I6" s="142"/>
    </row>
    <row r="7" spans="1:9" ht="15" customHeight="1">
      <c r="A7" s="85"/>
      <c r="B7" s="84"/>
      <c r="C7" s="199"/>
      <c r="D7" s="171"/>
      <c r="E7" s="174"/>
      <c r="F7" s="177"/>
      <c r="G7" s="148" t="s">
        <v>201</v>
      </c>
      <c r="H7" s="152">
        <v>0</v>
      </c>
      <c r="I7" s="142"/>
    </row>
    <row r="8" spans="1:9" ht="15" customHeight="1">
      <c r="A8" s="107"/>
      <c r="B8" s="94"/>
      <c r="C8" s="200"/>
      <c r="D8" s="175"/>
      <c r="E8" s="175"/>
      <c r="F8" s="200"/>
      <c r="G8" s="149"/>
      <c r="H8" s="153"/>
      <c r="I8" s="142"/>
    </row>
    <row r="9" spans="1:9" ht="30.75" customHeight="1">
      <c r="A9" s="85" t="s">
        <v>178</v>
      </c>
      <c r="B9" s="84" t="s">
        <v>177</v>
      </c>
      <c r="C9" s="84" t="s">
        <v>176</v>
      </c>
      <c r="D9" s="201">
        <v>0.33</v>
      </c>
      <c r="E9" s="176">
        <v>10</v>
      </c>
      <c r="F9" s="96"/>
      <c r="G9" s="185" t="s">
        <v>202</v>
      </c>
      <c r="H9" s="188" t="s">
        <v>203</v>
      </c>
      <c r="I9" s="156" t="s">
        <v>226</v>
      </c>
    </row>
    <row r="10" spans="1:9" ht="30.75" customHeight="1">
      <c r="A10" s="85"/>
      <c r="B10" s="84"/>
      <c r="C10" s="84" t="s">
        <v>175</v>
      </c>
      <c r="D10" s="202"/>
      <c r="E10" s="177"/>
      <c r="F10" s="121">
        <v>2</v>
      </c>
      <c r="G10" s="186"/>
      <c r="H10" s="189"/>
      <c r="I10" s="140"/>
    </row>
    <row r="11" spans="1:9" ht="30.75" customHeight="1">
      <c r="A11" s="85"/>
      <c r="B11" s="101"/>
      <c r="C11" s="101"/>
      <c r="D11" s="202"/>
      <c r="E11" s="177"/>
      <c r="F11" s="101"/>
      <c r="G11" s="187"/>
      <c r="H11" s="190"/>
      <c r="I11" s="157"/>
    </row>
    <row r="12" spans="1:9" ht="30.75" customHeight="1">
      <c r="A12" s="85"/>
      <c r="B12" s="119" t="s">
        <v>174</v>
      </c>
      <c r="C12" s="86" t="s">
        <v>173</v>
      </c>
      <c r="D12" s="202"/>
      <c r="E12" s="177"/>
      <c r="F12" s="205">
        <v>1</v>
      </c>
      <c r="G12" s="106" t="s">
        <v>172</v>
      </c>
      <c r="H12" s="103">
        <v>1</v>
      </c>
      <c r="I12" s="158" t="s">
        <v>225</v>
      </c>
    </row>
    <row r="13" spans="1:9" ht="30.75" customHeight="1">
      <c r="A13" s="85"/>
      <c r="B13" s="120"/>
      <c r="C13" s="84" t="s">
        <v>204</v>
      </c>
      <c r="D13" s="202"/>
      <c r="E13" s="177"/>
      <c r="F13" s="206"/>
      <c r="G13" s="83" t="s">
        <v>171</v>
      </c>
      <c r="H13" s="99">
        <v>0.7</v>
      </c>
      <c r="I13" s="140"/>
    </row>
    <row r="14" spans="1:9" ht="27.75" customHeight="1">
      <c r="A14" s="85"/>
      <c r="B14" s="120"/>
      <c r="C14" s="84"/>
      <c r="D14" s="202"/>
      <c r="E14" s="177"/>
      <c r="F14" s="206"/>
      <c r="G14" s="100" t="s">
        <v>170</v>
      </c>
      <c r="H14" s="99">
        <v>0.5</v>
      </c>
      <c r="I14" s="140"/>
    </row>
    <row r="15" spans="1:9" ht="27.75" customHeight="1">
      <c r="A15" s="85"/>
      <c r="B15" s="122"/>
      <c r="C15" s="101"/>
      <c r="D15" s="202"/>
      <c r="E15" s="177"/>
      <c r="F15" s="207"/>
      <c r="G15" s="100" t="s">
        <v>169</v>
      </c>
      <c r="H15" s="105">
        <v>0</v>
      </c>
      <c r="I15" s="157"/>
    </row>
    <row r="16" spans="1:9" ht="30" customHeight="1">
      <c r="A16" s="85"/>
      <c r="B16" s="84" t="s">
        <v>140</v>
      </c>
      <c r="C16" s="124" t="s">
        <v>139</v>
      </c>
      <c r="D16" s="202"/>
      <c r="E16" s="177"/>
      <c r="F16" s="205">
        <v>2</v>
      </c>
      <c r="G16" s="148" t="s">
        <v>168</v>
      </c>
      <c r="H16" s="152">
        <v>2</v>
      </c>
      <c r="I16" s="161" t="s">
        <v>167</v>
      </c>
    </row>
    <row r="17" spans="1:12" ht="30" customHeight="1">
      <c r="A17" s="85"/>
      <c r="B17" s="84"/>
      <c r="C17" s="125"/>
      <c r="D17" s="202"/>
      <c r="E17" s="177"/>
      <c r="F17" s="206"/>
      <c r="G17" s="147"/>
      <c r="H17" s="151"/>
      <c r="I17" s="142"/>
    </row>
    <row r="18" spans="1:12" ht="38.25" customHeight="1">
      <c r="A18" s="85"/>
      <c r="B18" s="84"/>
      <c r="C18" s="125"/>
      <c r="D18" s="202"/>
      <c r="E18" s="177"/>
      <c r="F18" s="206"/>
      <c r="G18" s="148" t="s">
        <v>166</v>
      </c>
      <c r="H18" s="152">
        <v>1</v>
      </c>
      <c r="I18" s="142"/>
    </row>
    <row r="19" spans="1:12" ht="13.5" customHeight="1">
      <c r="A19" s="85"/>
      <c r="B19" s="84"/>
      <c r="C19" s="125"/>
      <c r="D19" s="202"/>
      <c r="E19" s="177"/>
      <c r="F19" s="206"/>
      <c r="G19" s="147"/>
      <c r="H19" s="151"/>
      <c r="I19" s="142" t="s">
        <v>219</v>
      </c>
    </row>
    <row r="20" spans="1:12" ht="18" customHeight="1">
      <c r="A20" s="85"/>
      <c r="B20" s="84"/>
      <c r="C20" s="125"/>
      <c r="D20" s="202"/>
      <c r="E20" s="177"/>
      <c r="F20" s="206"/>
      <c r="G20" s="148" t="s">
        <v>224</v>
      </c>
      <c r="H20" s="152">
        <v>0</v>
      </c>
      <c r="I20" s="142"/>
    </row>
    <row r="21" spans="1:12" ht="18" customHeight="1">
      <c r="A21" s="85"/>
      <c r="B21" s="101"/>
      <c r="C21" s="101"/>
      <c r="D21" s="202"/>
      <c r="E21" s="177"/>
      <c r="F21" s="207"/>
      <c r="G21" s="147"/>
      <c r="H21" s="151"/>
      <c r="I21" s="142"/>
    </row>
    <row r="22" spans="1:12" ht="34.5" customHeight="1">
      <c r="A22" s="85"/>
      <c r="B22" s="123" t="s">
        <v>165</v>
      </c>
      <c r="C22" s="86" t="s">
        <v>164</v>
      </c>
      <c r="D22" s="202"/>
      <c r="E22" s="177"/>
      <c r="F22" s="205">
        <v>1</v>
      </c>
      <c r="G22" s="100" t="s">
        <v>163</v>
      </c>
      <c r="H22" s="103">
        <v>1</v>
      </c>
      <c r="I22" s="158" t="s">
        <v>162</v>
      </c>
    </row>
    <row r="23" spans="1:12" ht="34.5" customHeight="1">
      <c r="A23" s="85"/>
      <c r="B23" s="84"/>
      <c r="C23" s="84"/>
      <c r="D23" s="202"/>
      <c r="E23" s="177"/>
      <c r="F23" s="206"/>
      <c r="G23" s="104" t="s">
        <v>161</v>
      </c>
      <c r="H23" s="103">
        <v>0</v>
      </c>
      <c r="I23" s="160"/>
    </row>
    <row r="24" spans="1:12" ht="24.75" customHeight="1">
      <c r="A24" s="85"/>
      <c r="B24" s="84"/>
      <c r="C24" s="86" t="s">
        <v>160</v>
      </c>
      <c r="D24" s="202"/>
      <c r="E24" s="177"/>
      <c r="F24" s="195">
        <v>0.5</v>
      </c>
      <c r="G24" s="100" t="s">
        <v>159</v>
      </c>
      <c r="H24" s="99">
        <v>0.5</v>
      </c>
      <c r="I24" s="161" t="s">
        <v>223</v>
      </c>
    </row>
    <row r="25" spans="1:12" ht="24.75" customHeight="1">
      <c r="A25" s="85"/>
      <c r="B25" s="84"/>
      <c r="C25" s="101"/>
      <c r="D25" s="202"/>
      <c r="E25" s="177"/>
      <c r="F25" s="203"/>
      <c r="G25" s="100" t="s">
        <v>158</v>
      </c>
      <c r="H25" s="103">
        <v>0</v>
      </c>
      <c r="I25" s="162"/>
    </row>
    <row r="26" spans="1:12" ht="24.75" customHeight="1">
      <c r="A26" s="85"/>
      <c r="B26" s="84"/>
      <c r="C26" s="86" t="s">
        <v>157</v>
      </c>
      <c r="D26" s="202"/>
      <c r="E26" s="177"/>
      <c r="F26" s="195">
        <v>0.5</v>
      </c>
      <c r="G26" s="100" t="s">
        <v>156</v>
      </c>
      <c r="H26" s="99">
        <v>0.5</v>
      </c>
      <c r="I26" s="158" t="s">
        <v>222</v>
      </c>
    </row>
    <row r="27" spans="1:12" ht="24.75" customHeight="1">
      <c r="A27" s="85"/>
      <c r="B27" s="84"/>
      <c r="C27" s="101"/>
      <c r="D27" s="202"/>
      <c r="E27" s="177"/>
      <c r="F27" s="203"/>
      <c r="G27" s="100" t="s">
        <v>155</v>
      </c>
      <c r="H27" s="103">
        <v>0</v>
      </c>
      <c r="I27" s="159"/>
    </row>
    <row r="28" spans="1:12" ht="28.5" customHeight="1">
      <c r="A28" s="85"/>
      <c r="B28" s="84"/>
      <c r="C28" s="86" t="s">
        <v>154</v>
      </c>
      <c r="D28" s="202"/>
      <c r="E28" s="177"/>
      <c r="F28" s="195">
        <v>0.5</v>
      </c>
      <c r="G28" s="100" t="s">
        <v>153</v>
      </c>
      <c r="H28" s="99">
        <v>0.5</v>
      </c>
      <c r="I28" s="158" t="s">
        <v>152</v>
      </c>
    </row>
    <row r="29" spans="1:12" ht="28.5" customHeight="1">
      <c r="A29" s="85"/>
      <c r="B29" s="84"/>
      <c r="C29" s="101"/>
      <c r="D29" s="202"/>
      <c r="E29" s="177"/>
      <c r="F29" s="203"/>
      <c r="G29" s="100" t="s">
        <v>151</v>
      </c>
      <c r="H29" s="103">
        <v>0</v>
      </c>
      <c r="I29" s="159"/>
    </row>
    <row r="30" spans="1:12" ht="33.75" customHeight="1">
      <c r="A30" s="85"/>
      <c r="B30" s="84"/>
      <c r="C30" s="86" t="s">
        <v>150</v>
      </c>
      <c r="D30" s="202"/>
      <c r="E30" s="177"/>
      <c r="F30" s="195">
        <v>2</v>
      </c>
      <c r="G30" s="100" t="s">
        <v>149</v>
      </c>
      <c r="H30" s="103">
        <v>2</v>
      </c>
      <c r="I30" s="163" t="s">
        <v>221</v>
      </c>
      <c r="L30" s="71" t="s">
        <v>148</v>
      </c>
    </row>
    <row r="31" spans="1:12" ht="33.75" customHeight="1">
      <c r="A31" s="102"/>
      <c r="B31" s="101"/>
      <c r="C31" s="84"/>
      <c r="D31" s="202"/>
      <c r="E31" s="177"/>
      <c r="F31" s="177"/>
      <c r="G31" s="98" t="s">
        <v>147</v>
      </c>
      <c r="H31" s="97">
        <v>0</v>
      </c>
      <c r="I31" s="160"/>
      <c r="L31" s="71" t="s">
        <v>146</v>
      </c>
    </row>
    <row r="32" spans="1:12" ht="30" customHeight="1">
      <c r="A32" s="85"/>
      <c r="B32" s="84" t="s">
        <v>145</v>
      </c>
      <c r="C32" s="148" t="s">
        <v>144</v>
      </c>
      <c r="D32" s="202"/>
      <c r="E32" s="177"/>
      <c r="F32" s="195">
        <v>0.5</v>
      </c>
      <c r="G32" s="100" t="s">
        <v>143</v>
      </c>
      <c r="H32" s="99">
        <v>0.5</v>
      </c>
      <c r="I32" s="158" t="s">
        <v>220</v>
      </c>
    </row>
    <row r="33" spans="1:9" ht="30" customHeight="1">
      <c r="A33" s="95"/>
      <c r="B33" s="84"/>
      <c r="C33" s="204"/>
      <c r="D33" s="202"/>
      <c r="E33" s="177"/>
      <c r="F33" s="177"/>
      <c r="G33" s="98" t="s">
        <v>142</v>
      </c>
      <c r="H33" s="97">
        <v>0</v>
      </c>
      <c r="I33" s="159"/>
    </row>
    <row r="34" spans="1:9" ht="36" customHeight="1">
      <c r="A34" s="85" t="s">
        <v>141</v>
      </c>
      <c r="B34" s="96" t="s">
        <v>140</v>
      </c>
      <c r="C34" s="96" t="s">
        <v>139</v>
      </c>
      <c r="D34" s="170">
        <v>0.1</v>
      </c>
      <c r="E34" s="173">
        <v>3</v>
      </c>
      <c r="F34" s="192">
        <v>3</v>
      </c>
      <c r="G34" s="181" t="s">
        <v>138</v>
      </c>
      <c r="H34" s="197">
        <v>3</v>
      </c>
      <c r="I34" s="154" t="s">
        <v>137</v>
      </c>
    </row>
    <row r="35" spans="1:9" ht="36" customHeight="1">
      <c r="A35" s="85"/>
      <c r="B35" s="84"/>
      <c r="C35" s="84"/>
      <c r="D35" s="171"/>
      <c r="E35" s="174"/>
      <c r="F35" s="193"/>
      <c r="G35" s="179"/>
      <c r="H35" s="151"/>
      <c r="I35" s="142"/>
    </row>
    <row r="36" spans="1:9" ht="36" customHeight="1">
      <c r="A36" s="85"/>
      <c r="B36" s="84"/>
      <c r="C36" s="84"/>
      <c r="D36" s="171"/>
      <c r="E36" s="174"/>
      <c r="F36" s="193"/>
      <c r="G36" s="178" t="s">
        <v>136</v>
      </c>
      <c r="H36" s="191">
        <v>2.5</v>
      </c>
      <c r="I36" s="142"/>
    </row>
    <row r="37" spans="1:9" ht="51" customHeight="1">
      <c r="A37" s="85"/>
      <c r="B37" s="84"/>
      <c r="C37" s="84"/>
      <c r="D37" s="171"/>
      <c r="E37" s="174"/>
      <c r="F37" s="193"/>
      <c r="G37" s="179"/>
      <c r="H37" s="151"/>
      <c r="I37" s="155"/>
    </row>
    <row r="38" spans="1:9" ht="42.75" customHeight="1">
      <c r="A38" s="85"/>
      <c r="B38" s="84"/>
      <c r="C38" s="84"/>
      <c r="D38" s="171"/>
      <c r="E38" s="174"/>
      <c r="F38" s="193"/>
      <c r="G38" s="178" t="s">
        <v>135</v>
      </c>
      <c r="H38" s="152">
        <v>2</v>
      </c>
      <c r="I38" s="155"/>
    </row>
    <row r="39" spans="1:9" ht="16.5" customHeight="1">
      <c r="A39" s="85"/>
      <c r="B39" s="84"/>
      <c r="C39" s="84"/>
      <c r="D39" s="171"/>
      <c r="E39" s="174"/>
      <c r="F39" s="193"/>
      <c r="G39" s="179"/>
      <c r="H39" s="151"/>
      <c r="I39" s="142" t="s">
        <v>219</v>
      </c>
    </row>
    <row r="40" spans="1:9" ht="21.75" customHeight="1">
      <c r="A40" s="85"/>
      <c r="B40" s="84"/>
      <c r="C40" s="84"/>
      <c r="D40" s="171"/>
      <c r="E40" s="174"/>
      <c r="F40" s="193"/>
      <c r="G40" s="178" t="s">
        <v>218</v>
      </c>
      <c r="H40" s="152">
        <v>0</v>
      </c>
      <c r="I40" s="142"/>
    </row>
    <row r="41" spans="1:9" ht="15" customHeight="1">
      <c r="A41" s="95"/>
      <c r="B41" s="94"/>
      <c r="C41" s="94"/>
      <c r="D41" s="172"/>
      <c r="E41" s="175"/>
      <c r="F41" s="194"/>
      <c r="G41" s="180"/>
      <c r="H41" s="153"/>
      <c r="I41" s="142"/>
    </row>
    <row r="42" spans="1:9" ht="21.75" customHeight="1">
      <c r="A42" s="85" t="s">
        <v>134</v>
      </c>
      <c r="B42" s="84" t="s">
        <v>133</v>
      </c>
      <c r="C42" s="84" t="s">
        <v>132</v>
      </c>
      <c r="D42" s="171">
        <v>0.54</v>
      </c>
      <c r="E42" s="173">
        <v>16</v>
      </c>
      <c r="F42" s="166" t="s">
        <v>216</v>
      </c>
      <c r="G42" s="83" t="s">
        <v>129</v>
      </c>
      <c r="H42" s="93" t="s">
        <v>128</v>
      </c>
      <c r="I42" s="143" t="s">
        <v>217</v>
      </c>
    </row>
    <row r="43" spans="1:9" ht="21.75" customHeight="1">
      <c r="A43" s="85"/>
      <c r="B43" s="84"/>
      <c r="C43" s="84"/>
      <c r="D43" s="171"/>
      <c r="E43" s="174"/>
      <c r="F43" s="166"/>
      <c r="G43" s="83" t="s">
        <v>214</v>
      </c>
      <c r="H43" s="89">
        <v>2</v>
      </c>
      <c r="I43" s="144"/>
    </row>
    <row r="44" spans="1:9" ht="21.75" customHeight="1">
      <c r="A44" s="85"/>
      <c r="B44" s="84"/>
      <c r="C44" s="84"/>
      <c r="D44" s="171"/>
      <c r="E44" s="174"/>
      <c r="F44" s="166"/>
      <c r="G44" s="83" t="s">
        <v>127</v>
      </c>
      <c r="H44" s="89">
        <v>1.5</v>
      </c>
      <c r="I44" s="144"/>
    </row>
    <row r="45" spans="1:9" ht="21.75" customHeight="1">
      <c r="A45" s="85"/>
      <c r="B45" s="84"/>
      <c r="C45" s="84"/>
      <c r="D45" s="171"/>
      <c r="E45" s="174"/>
      <c r="F45" s="166"/>
      <c r="G45" s="83" t="s">
        <v>126</v>
      </c>
      <c r="H45" s="89">
        <v>1</v>
      </c>
      <c r="I45" s="144"/>
    </row>
    <row r="46" spans="1:9" ht="21.75" customHeight="1">
      <c r="A46" s="85"/>
      <c r="B46" s="84"/>
      <c r="C46" s="84"/>
      <c r="D46" s="171"/>
      <c r="E46" s="174"/>
      <c r="F46" s="166"/>
      <c r="G46" s="83" t="s">
        <v>125</v>
      </c>
      <c r="H46" s="89">
        <v>0.5</v>
      </c>
      <c r="I46" s="144"/>
    </row>
    <row r="47" spans="1:9" ht="21.75" customHeight="1">
      <c r="A47" s="85"/>
      <c r="B47" s="84"/>
      <c r="C47" s="84"/>
      <c r="D47" s="171"/>
      <c r="E47" s="174"/>
      <c r="F47" s="166"/>
      <c r="G47" s="83" t="s">
        <v>124</v>
      </c>
      <c r="H47" s="89">
        <v>0</v>
      </c>
      <c r="I47" s="145"/>
    </row>
    <row r="48" spans="1:9" ht="21.75" customHeight="1">
      <c r="A48" s="85"/>
      <c r="B48" s="86" t="s">
        <v>131</v>
      </c>
      <c r="C48" s="86" t="s">
        <v>130</v>
      </c>
      <c r="D48" s="171"/>
      <c r="E48" s="174"/>
      <c r="F48" s="167" t="s">
        <v>216</v>
      </c>
      <c r="G48" s="88" t="s">
        <v>129</v>
      </c>
      <c r="H48" s="92" t="s">
        <v>128</v>
      </c>
      <c r="I48" s="143" t="s">
        <v>215</v>
      </c>
    </row>
    <row r="49" spans="1:9" ht="21.75" customHeight="1">
      <c r="A49" s="85"/>
      <c r="B49" s="84"/>
      <c r="C49" s="84"/>
      <c r="D49" s="171"/>
      <c r="E49" s="174"/>
      <c r="F49" s="167"/>
      <c r="G49" s="91" t="s">
        <v>214</v>
      </c>
      <c r="H49" s="90">
        <v>2</v>
      </c>
      <c r="I49" s="144"/>
    </row>
    <row r="50" spans="1:9" ht="21.75" customHeight="1">
      <c r="A50" s="85"/>
      <c r="B50" s="84"/>
      <c r="C50" s="84"/>
      <c r="D50" s="171"/>
      <c r="E50" s="174"/>
      <c r="F50" s="167"/>
      <c r="G50" s="83" t="s">
        <v>127</v>
      </c>
      <c r="H50" s="89">
        <v>1.5</v>
      </c>
      <c r="I50" s="144"/>
    </row>
    <row r="51" spans="1:9" ht="21.75" customHeight="1">
      <c r="A51" s="85"/>
      <c r="B51" s="84"/>
      <c r="C51" s="84"/>
      <c r="D51" s="171"/>
      <c r="E51" s="174"/>
      <c r="F51" s="167"/>
      <c r="G51" s="83" t="s">
        <v>126</v>
      </c>
      <c r="H51" s="89">
        <v>1</v>
      </c>
      <c r="I51" s="144"/>
    </row>
    <row r="52" spans="1:9" ht="21.75" customHeight="1">
      <c r="A52" s="85"/>
      <c r="B52" s="84"/>
      <c r="C52" s="84"/>
      <c r="D52" s="171"/>
      <c r="E52" s="174"/>
      <c r="F52" s="167"/>
      <c r="G52" s="83" t="s">
        <v>125</v>
      </c>
      <c r="H52" s="89">
        <v>0.5</v>
      </c>
      <c r="I52" s="144"/>
    </row>
    <row r="53" spans="1:9" ht="21.75" customHeight="1">
      <c r="A53" s="85"/>
      <c r="B53" s="84"/>
      <c r="C53" s="84"/>
      <c r="D53" s="171"/>
      <c r="E53" s="174"/>
      <c r="F53" s="168"/>
      <c r="G53" s="88" t="s">
        <v>124</v>
      </c>
      <c r="H53" s="87">
        <v>0</v>
      </c>
      <c r="I53" s="145"/>
    </row>
    <row r="54" spans="1:9" ht="18" customHeight="1">
      <c r="A54" s="85"/>
      <c r="B54" s="86" t="s">
        <v>213</v>
      </c>
      <c r="C54" s="86" t="s">
        <v>212</v>
      </c>
      <c r="D54" s="171"/>
      <c r="E54" s="174"/>
      <c r="F54" s="182">
        <v>4</v>
      </c>
      <c r="G54" s="83" t="s">
        <v>211</v>
      </c>
      <c r="H54" s="130">
        <v>4</v>
      </c>
      <c r="I54" s="139" t="s">
        <v>210</v>
      </c>
    </row>
    <row r="55" spans="1:9" ht="18" customHeight="1">
      <c r="A55" s="85"/>
      <c r="B55" s="84"/>
      <c r="C55" s="84"/>
      <c r="D55" s="171"/>
      <c r="E55" s="174"/>
      <c r="F55" s="183"/>
      <c r="G55" s="83" t="s">
        <v>209</v>
      </c>
      <c r="H55" s="130">
        <v>3</v>
      </c>
      <c r="I55" s="140"/>
    </row>
    <row r="56" spans="1:9" ht="18" customHeight="1">
      <c r="A56" s="85"/>
      <c r="B56" s="84"/>
      <c r="C56" s="84"/>
      <c r="D56" s="171"/>
      <c r="E56" s="174"/>
      <c r="F56" s="183"/>
      <c r="G56" s="83" t="s">
        <v>208</v>
      </c>
      <c r="H56" s="130">
        <v>2</v>
      </c>
      <c r="I56" s="140"/>
    </row>
    <row r="57" spans="1:9" ht="18" customHeight="1">
      <c r="A57" s="85"/>
      <c r="B57" s="84"/>
      <c r="C57" s="84"/>
      <c r="D57" s="171"/>
      <c r="E57" s="174"/>
      <c r="F57" s="183"/>
      <c r="G57" s="83" t="s">
        <v>207</v>
      </c>
      <c r="H57" s="130">
        <v>1</v>
      </c>
      <c r="I57" s="140"/>
    </row>
    <row r="58" spans="1:9" ht="18" customHeight="1" thickBot="1">
      <c r="A58" s="129"/>
      <c r="B58" s="128"/>
      <c r="C58" s="128"/>
      <c r="D58" s="208"/>
      <c r="E58" s="196"/>
      <c r="F58" s="184"/>
      <c r="G58" s="127" t="s">
        <v>206</v>
      </c>
      <c r="H58" s="126">
        <v>0</v>
      </c>
      <c r="I58" s="141"/>
    </row>
    <row r="59" spans="1:9" ht="18.75" customHeight="1" thickTop="1">
      <c r="A59" s="82" t="s">
        <v>123</v>
      </c>
      <c r="B59" s="81" t="s">
        <v>205</v>
      </c>
      <c r="C59" s="80"/>
      <c r="D59" s="79" t="s">
        <v>122</v>
      </c>
      <c r="E59" s="79"/>
      <c r="F59" s="79"/>
      <c r="G59" s="79"/>
      <c r="H59" s="79"/>
      <c r="I59" s="78"/>
    </row>
    <row r="60" spans="1:9" ht="18.75" customHeight="1" thickBot="1">
      <c r="A60" s="77"/>
      <c r="B60" s="76"/>
      <c r="C60" s="75"/>
      <c r="D60" s="74" t="s">
        <v>121</v>
      </c>
      <c r="E60" s="74"/>
      <c r="F60" s="74"/>
      <c r="G60" s="74"/>
      <c r="H60" s="74"/>
      <c r="I60" s="73"/>
    </row>
    <row r="61" spans="1:9">
      <c r="A61" s="72"/>
      <c r="B61" s="165"/>
      <c r="C61" s="165"/>
      <c r="D61" s="165"/>
      <c r="E61" s="165"/>
      <c r="F61" s="165"/>
      <c r="G61" s="165"/>
      <c r="H61" s="165"/>
    </row>
    <row r="62" spans="1:9">
      <c r="A62" s="72"/>
      <c r="B62" s="165"/>
      <c r="C62" s="165"/>
      <c r="D62" s="165"/>
      <c r="E62" s="165"/>
      <c r="F62" s="165"/>
      <c r="G62" s="165"/>
      <c r="H62" s="165"/>
    </row>
    <row r="63" spans="1:9">
      <c r="A63" s="72"/>
      <c r="B63" s="165"/>
      <c r="C63" s="165"/>
      <c r="D63" s="165"/>
      <c r="E63" s="165"/>
      <c r="F63" s="165"/>
      <c r="G63" s="165"/>
      <c r="H63" s="165"/>
    </row>
    <row r="64" spans="1:9">
      <c r="A64" s="72"/>
      <c r="B64" s="169"/>
      <c r="C64" s="169"/>
      <c r="D64" s="169"/>
      <c r="E64" s="169"/>
      <c r="F64" s="169"/>
      <c r="G64" s="169"/>
      <c r="H64" s="169"/>
    </row>
    <row r="65" spans="1:8">
      <c r="A65" s="72"/>
      <c r="B65" s="165"/>
      <c r="C65" s="165"/>
      <c r="D65" s="165"/>
      <c r="E65" s="165"/>
      <c r="F65" s="165"/>
      <c r="G65" s="165"/>
      <c r="H65" s="165"/>
    </row>
    <row r="66" spans="1:8">
      <c r="B66" s="165"/>
      <c r="C66" s="165"/>
      <c r="D66" s="165"/>
      <c r="E66" s="165"/>
      <c r="F66" s="165"/>
      <c r="G66" s="165"/>
      <c r="H66" s="165"/>
    </row>
    <row r="67" spans="1:8">
      <c r="A67" s="72"/>
      <c r="B67" s="165"/>
      <c r="C67" s="165"/>
      <c r="D67" s="165"/>
      <c r="E67" s="165"/>
      <c r="F67" s="165"/>
      <c r="G67" s="165"/>
      <c r="H67" s="165"/>
    </row>
    <row r="68" spans="1:8">
      <c r="A68" s="72"/>
      <c r="B68" s="165"/>
      <c r="C68" s="165"/>
      <c r="D68" s="165"/>
      <c r="E68" s="165"/>
      <c r="F68" s="165"/>
      <c r="G68" s="165"/>
      <c r="H68" s="165"/>
    </row>
    <row r="69" spans="1:8">
      <c r="A69" s="72"/>
      <c r="B69" s="165"/>
      <c r="C69" s="165"/>
      <c r="D69" s="165"/>
      <c r="E69" s="165"/>
      <c r="F69" s="165"/>
      <c r="G69" s="165"/>
      <c r="H69" s="165"/>
    </row>
    <row r="70" spans="1:8">
      <c r="A70" s="72"/>
      <c r="B70" s="169"/>
      <c r="C70" s="169"/>
      <c r="D70" s="169"/>
      <c r="E70" s="169"/>
      <c r="F70" s="169"/>
      <c r="G70" s="169"/>
      <c r="H70" s="169"/>
    </row>
    <row r="71" spans="1:8">
      <c r="A71" s="72"/>
      <c r="B71" s="169"/>
      <c r="C71" s="169"/>
      <c r="D71" s="169"/>
      <c r="E71" s="169"/>
      <c r="F71" s="169"/>
      <c r="G71" s="169"/>
      <c r="H71" s="169"/>
    </row>
    <row r="72" spans="1:8">
      <c r="A72" s="72"/>
      <c r="B72" s="169"/>
      <c r="C72" s="169"/>
      <c r="D72" s="169"/>
      <c r="E72" s="169"/>
      <c r="F72" s="169"/>
      <c r="G72" s="169"/>
      <c r="H72" s="169"/>
    </row>
    <row r="73" spans="1:8">
      <c r="B73" s="169"/>
      <c r="C73" s="169"/>
      <c r="D73" s="169"/>
      <c r="E73" s="169"/>
      <c r="F73" s="169"/>
      <c r="G73" s="169"/>
      <c r="H73" s="169"/>
    </row>
    <row r="74" spans="1:8">
      <c r="B74" s="164"/>
      <c r="C74" s="164"/>
      <c r="D74" s="164"/>
      <c r="E74" s="164"/>
      <c r="F74" s="164"/>
      <c r="G74" s="164"/>
    </row>
  </sheetData>
  <mergeCells count="73">
    <mergeCell ref="E42:E58"/>
    <mergeCell ref="H34:H35"/>
    <mergeCell ref="C5:C8"/>
    <mergeCell ref="F5:F8"/>
    <mergeCell ref="D9:D33"/>
    <mergeCell ref="E5:E8"/>
    <mergeCell ref="D5:D8"/>
    <mergeCell ref="F28:F29"/>
    <mergeCell ref="F26:F27"/>
    <mergeCell ref="F24:F25"/>
    <mergeCell ref="C32:C33"/>
    <mergeCell ref="F12:F15"/>
    <mergeCell ref="F22:F23"/>
    <mergeCell ref="F16:F21"/>
    <mergeCell ref="F32:F33"/>
    <mergeCell ref="D42:D58"/>
    <mergeCell ref="F54:F58"/>
    <mergeCell ref="G9:G11"/>
    <mergeCell ref="H9:H11"/>
    <mergeCell ref="G36:G37"/>
    <mergeCell ref="H36:H37"/>
    <mergeCell ref="F34:F41"/>
    <mergeCell ref="F30:F31"/>
    <mergeCell ref="H40:H41"/>
    <mergeCell ref="H38:H39"/>
    <mergeCell ref="D34:D41"/>
    <mergeCell ref="E34:E41"/>
    <mergeCell ref="E9:E33"/>
    <mergeCell ref="G38:G39"/>
    <mergeCell ref="G40:G41"/>
    <mergeCell ref="G34:G35"/>
    <mergeCell ref="B74:G74"/>
    <mergeCell ref="B63:H63"/>
    <mergeCell ref="B65:H65"/>
    <mergeCell ref="B66:H66"/>
    <mergeCell ref="F42:F47"/>
    <mergeCell ref="F48:F53"/>
    <mergeCell ref="B64:H64"/>
    <mergeCell ref="B67:H67"/>
    <mergeCell ref="B72:H72"/>
    <mergeCell ref="B73:H73"/>
    <mergeCell ref="B69:H69"/>
    <mergeCell ref="B71:H71"/>
    <mergeCell ref="B70:H70"/>
    <mergeCell ref="B68:H68"/>
    <mergeCell ref="B61:H61"/>
    <mergeCell ref="B62:H62"/>
    <mergeCell ref="I24:I25"/>
    <mergeCell ref="I26:I27"/>
    <mergeCell ref="I32:I33"/>
    <mergeCell ref="I12:I15"/>
    <mergeCell ref="G16:G17"/>
    <mergeCell ref="H16:H17"/>
    <mergeCell ref="I16:I18"/>
    <mergeCell ref="G18:G19"/>
    <mergeCell ref="H18:H19"/>
    <mergeCell ref="I30:I31"/>
    <mergeCell ref="I54:I58"/>
    <mergeCell ref="I39:I41"/>
    <mergeCell ref="I42:I47"/>
    <mergeCell ref="I48:I53"/>
    <mergeCell ref="G5:G6"/>
    <mergeCell ref="G7:G8"/>
    <mergeCell ref="H5:H6"/>
    <mergeCell ref="H7:H8"/>
    <mergeCell ref="I5:I8"/>
    <mergeCell ref="I34:I38"/>
    <mergeCell ref="I9:I11"/>
    <mergeCell ref="I28:I29"/>
    <mergeCell ref="G20:G21"/>
    <mergeCell ref="H20:H21"/>
    <mergeCell ref="I19:I21"/>
    <mergeCell ref="I22:I23"/>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topLeftCell="A70" zoomScaleNormal="100" zoomScaleSheetLayoutView="100" workbookViewId="0">
      <selection activeCell="AM96" sqref="AM96"/>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5" t="s">
        <v>79</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8"/>
    </row>
    <row r="2" spans="2:61" ht="42.75" customHeight="1">
      <c r="B2" s="25" t="s">
        <v>198</v>
      </c>
      <c r="C2" s="26"/>
      <c r="D2" s="26"/>
      <c r="E2" s="26"/>
      <c r="F2" s="26"/>
      <c r="G2" s="26"/>
      <c r="H2" s="26" t="str">
        <f>様式１!B5</f>
        <v>№G079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7"/>
      <c r="AK2" s="238"/>
      <c r="AL2" s="238"/>
      <c r="AM2" s="238"/>
      <c r="AN2" s="238"/>
      <c r="AO2" s="238"/>
      <c r="AP2" s="238"/>
      <c r="AQ2" s="238"/>
      <c r="AR2" s="238"/>
      <c r="AS2" s="238"/>
      <c r="AT2" s="238"/>
      <c r="AU2" s="238"/>
      <c r="AV2" s="238"/>
      <c r="AW2" s="238"/>
      <c r="AX2" s="238"/>
      <c r="AY2" s="238"/>
      <c r="AZ2" s="238"/>
      <c r="BD2" s="116">
        <v>2</v>
      </c>
      <c r="BE2" s="116">
        <v>1.5</v>
      </c>
      <c r="BF2" s="116">
        <v>1</v>
      </c>
      <c r="BG2" s="116">
        <v>0.5</v>
      </c>
      <c r="BH2" s="117">
        <v>0</v>
      </c>
      <c r="BI2" s="117" t="s">
        <v>255</v>
      </c>
    </row>
    <row r="3" spans="2:61" ht="20.25" customHeight="1" thickBot="1">
      <c r="B3" s="26"/>
      <c r="C3" s="26" t="s">
        <v>80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6">
        <v>4</v>
      </c>
      <c r="BE3" s="116">
        <v>3</v>
      </c>
      <c r="BF3" s="116">
        <v>2</v>
      </c>
      <c r="BG3" s="116">
        <v>1</v>
      </c>
      <c r="BH3" s="116">
        <v>0</v>
      </c>
      <c r="BI3" s="117" t="s">
        <v>256</v>
      </c>
    </row>
    <row r="4" spans="2:61" ht="13.5" customHeight="1">
      <c r="B4" s="261" t="str">
        <f>"【テーマ】"&amp;評価項目!I48</f>
        <v>【テーマ】当工事の大部分は狭隘な道路で下水管渠布設に伴い掘削作業や舗装作業を行う工事であり、近接する家屋や道路構造物等に対して、影響を与えないように施工を行う必要がある。下水管渠布設の施工方法や作業手順などについて「掘削作業」「埋戻作業」「舗装撤去・復旧作業」の３項目それぞれに対し、留意すべき課題と対策を踏まえた、具体的な提案を求める。</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row>
    <row r="5" spans="2:61">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row>
    <row r="6" spans="2:61">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row>
    <row r="7" spans="2:61" ht="24" customHeight="1" thickBot="1">
      <c r="B7" s="267"/>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9"/>
    </row>
    <row r="8" spans="2:61"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61" ht="19.5" customHeight="1">
      <c r="B9" s="270" t="s">
        <v>76</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2"/>
    </row>
    <row r="10" spans="2:61" ht="64.5" customHeight="1">
      <c r="B10" s="273" t="s">
        <v>67</v>
      </c>
      <c r="C10" s="274"/>
      <c r="D10" s="274"/>
      <c r="E10" s="274"/>
      <c r="F10" s="275"/>
      <c r="G10" s="276" t="s">
        <v>257</v>
      </c>
      <c r="H10" s="276"/>
      <c r="I10" s="276"/>
      <c r="J10" s="276"/>
      <c r="K10" s="276"/>
      <c r="L10" s="276"/>
      <c r="M10" s="276"/>
      <c r="N10" s="276"/>
      <c r="O10" s="277"/>
      <c r="P10" s="276" t="s">
        <v>258</v>
      </c>
      <c r="Q10" s="276"/>
      <c r="R10" s="276"/>
      <c r="S10" s="276"/>
      <c r="T10" s="276"/>
      <c r="U10" s="276"/>
      <c r="V10" s="276"/>
      <c r="W10" s="276"/>
      <c r="X10" s="277"/>
      <c r="Y10" s="276" t="s">
        <v>259</v>
      </c>
      <c r="Z10" s="276"/>
      <c r="AA10" s="276"/>
      <c r="AB10" s="276"/>
      <c r="AC10" s="276"/>
      <c r="AD10" s="276"/>
      <c r="AE10" s="276"/>
      <c r="AF10" s="276"/>
      <c r="AG10" s="277"/>
      <c r="AH10" s="276" t="s">
        <v>260</v>
      </c>
      <c r="AI10" s="276"/>
      <c r="AJ10" s="276"/>
      <c r="AK10" s="276"/>
      <c r="AL10" s="276"/>
      <c r="AM10" s="276"/>
      <c r="AN10" s="276"/>
      <c r="AO10" s="276"/>
      <c r="AP10" s="277"/>
      <c r="AQ10" s="276" t="s">
        <v>69</v>
      </c>
      <c r="AR10" s="276"/>
      <c r="AS10" s="276"/>
      <c r="AT10" s="276"/>
      <c r="AU10" s="276"/>
      <c r="AV10" s="276"/>
      <c r="AW10" s="276"/>
      <c r="AX10" s="276"/>
      <c r="AY10" s="276"/>
      <c r="AZ10" s="278"/>
    </row>
    <row r="11" spans="2:61" ht="24" customHeight="1" thickBot="1">
      <c r="B11" s="279" t="s">
        <v>68</v>
      </c>
      <c r="C11" s="280"/>
      <c r="D11" s="280"/>
      <c r="E11" s="280"/>
      <c r="F11" s="281"/>
      <c r="G11" s="282">
        <v>2</v>
      </c>
      <c r="H11" s="283"/>
      <c r="I11" s="283"/>
      <c r="J11" s="283"/>
      <c r="K11" s="283"/>
      <c r="L11" s="283"/>
      <c r="M11" s="283"/>
      <c r="N11" s="283"/>
      <c r="O11" s="284"/>
      <c r="P11" s="282">
        <f>VLOOKUP(G11,BD2:BL4,2,FALSE)</f>
        <v>1.5</v>
      </c>
      <c r="Q11" s="283"/>
      <c r="R11" s="283"/>
      <c r="S11" s="283"/>
      <c r="T11" s="283"/>
      <c r="U11" s="283"/>
      <c r="V11" s="283"/>
      <c r="W11" s="283"/>
      <c r="X11" s="284"/>
      <c r="Y11" s="282">
        <f>VLOOKUP(G11,BD2:BL4,3,FALSE)</f>
        <v>1</v>
      </c>
      <c r="Z11" s="283"/>
      <c r="AA11" s="283"/>
      <c r="AB11" s="283"/>
      <c r="AC11" s="283"/>
      <c r="AD11" s="283"/>
      <c r="AE11" s="283"/>
      <c r="AF11" s="283"/>
      <c r="AG11" s="284"/>
      <c r="AH11" s="282">
        <f>VLOOKUP(G11,BD2:BL4,4,FALSE)</f>
        <v>0.5</v>
      </c>
      <c r="AI11" s="283"/>
      <c r="AJ11" s="283"/>
      <c r="AK11" s="283"/>
      <c r="AL11" s="283"/>
      <c r="AM11" s="283"/>
      <c r="AN11" s="283"/>
      <c r="AO11" s="283"/>
      <c r="AP11" s="284"/>
      <c r="AQ11" s="258">
        <f>VLOOKUP(G11,BD2:BL4,5,FALSE)</f>
        <v>0</v>
      </c>
      <c r="AR11" s="259"/>
      <c r="AS11" s="259"/>
      <c r="AT11" s="259"/>
      <c r="AU11" s="259"/>
      <c r="AV11" s="259"/>
      <c r="AW11" s="259"/>
      <c r="AX11" s="259"/>
      <c r="AY11" s="259"/>
      <c r="AZ11" s="260"/>
    </row>
    <row r="12" spans="2:61"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61" ht="34.5" customHeight="1">
      <c r="B13" s="254" t="s">
        <v>279</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tr">
        <f>VLOOKUP(G11,BD2:BL4,6,FALSE)</f>
        <v>※配点　[2.0～0]</v>
      </c>
      <c r="AK13" s="255"/>
      <c r="AL13" s="255"/>
      <c r="AM13" s="255"/>
      <c r="AN13" s="255"/>
      <c r="AO13" s="255"/>
      <c r="AP13" s="255"/>
      <c r="AQ13" s="255"/>
      <c r="AR13" s="255"/>
      <c r="AS13" s="255"/>
      <c r="AT13" s="255"/>
      <c r="AU13" s="255"/>
      <c r="AV13" s="255"/>
      <c r="AW13" s="255"/>
      <c r="AX13" s="255"/>
      <c r="AY13" s="255"/>
      <c r="AZ13" s="257"/>
    </row>
    <row r="14" spans="2:61" ht="20.25" customHeight="1">
      <c r="B14" s="243" t="s">
        <v>77</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5"/>
      <c r="AQ14" s="246" t="s">
        <v>263</v>
      </c>
      <c r="AR14" s="244"/>
      <c r="AS14" s="244"/>
      <c r="AT14" s="244"/>
      <c r="AU14" s="244"/>
      <c r="AV14" s="244"/>
      <c r="AW14" s="244"/>
      <c r="AX14" s="244"/>
      <c r="AY14" s="244"/>
      <c r="AZ14" s="247"/>
    </row>
    <row r="15" spans="2:61">
      <c r="B15" s="58" t="s">
        <v>100</v>
      </c>
      <c r="C15" s="59"/>
      <c r="D15" s="59"/>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1"/>
      <c r="AK15" s="38"/>
      <c r="AL15" s="38"/>
      <c r="AM15" s="38"/>
      <c r="AN15" s="38"/>
      <c r="AO15" s="38"/>
      <c r="AP15" s="38"/>
      <c r="AQ15" s="56"/>
      <c r="AR15" s="38"/>
      <c r="AS15" s="38"/>
      <c r="AT15" s="38"/>
      <c r="AU15" s="38"/>
      <c r="AV15" s="38"/>
      <c r="AW15" s="38"/>
      <c r="AX15" s="38"/>
      <c r="AY15" s="38"/>
      <c r="AZ15" s="42"/>
    </row>
    <row r="16" spans="2:61">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6"/>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6"/>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6"/>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6"/>
      <c r="AR19" s="38"/>
      <c r="AS19" s="38"/>
      <c r="AT19" s="38"/>
      <c r="AU19" s="38"/>
      <c r="AV19" s="38"/>
      <c r="AW19" s="38"/>
      <c r="AX19" s="38"/>
      <c r="AY19" s="38"/>
      <c r="AZ19" s="44"/>
    </row>
    <row r="20" spans="2:52">
      <c r="B20" s="60"/>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6"/>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6"/>
      <c r="AR21" s="38"/>
      <c r="AS21" s="38"/>
      <c r="AT21" s="38"/>
      <c r="AU21" s="38"/>
      <c r="AV21" s="38"/>
      <c r="AW21" s="38"/>
      <c r="AX21" s="38"/>
      <c r="AY21" s="38"/>
      <c r="AZ21" s="46"/>
    </row>
    <row r="22" spans="2:52">
      <c r="B22" s="60"/>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6"/>
      <c r="AR22" s="38"/>
      <c r="AS22" s="38"/>
      <c r="AT22" s="38"/>
      <c r="AU22" s="38"/>
      <c r="AV22" s="38"/>
      <c r="AW22" s="38"/>
      <c r="AX22" s="38"/>
      <c r="AY22" s="38"/>
      <c r="AZ22" s="46"/>
    </row>
    <row r="23" spans="2:52">
      <c r="B23" s="60" t="s">
        <v>269</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6"/>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6"/>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6"/>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6"/>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6"/>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6"/>
      <c r="AR28" s="38"/>
      <c r="AS28" s="38"/>
      <c r="AT28" s="38"/>
      <c r="AU28" s="38"/>
      <c r="AV28" s="38"/>
      <c r="AW28" s="38"/>
      <c r="AX28" s="29"/>
      <c r="AY28" s="29"/>
      <c r="AZ28" s="42"/>
    </row>
    <row r="29" spans="2:52" ht="14.25" thickBot="1">
      <c r="B29" s="52"/>
      <c r="C29" s="53"/>
      <c r="D29" s="53"/>
      <c r="E29" s="54"/>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7"/>
      <c r="AR29" s="40"/>
      <c r="AS29" s="40"/>
      <c r="AT29" s="40"/>
      <c r="AU29" s="40"/>
      <c r="AV29" s="40"/>
      <c r="AW29" s="40"/>
      <c r="AX29" s="40"/>
      <c r="AY29" s="40"/>
      <c r="AZ29" s="47"/>
    </row>
    <row r="30" spans="2:52" ht="34.5" customHeight="1" thickTop="1">
      <c r="B30" s="248" t="s">
        <v>280</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50" t="str">
        <f>AJ13</f>
        <v>※配点　[2.0～0]</v>
      </c>
      <c r="AK30" s="249"/>
      <c r="AL30" s="249"/>
      <c r="AM30" s="249"/>
      <c r="AN30" s="249"/>
      <c r="AO30" s="249"/>
      <c r="AP30" s="249"/>
      <c r="AQ30" s="249"/>
      <c r="AR30" s="249"/>
      <c r="AS30" s="249"/>
      <c r="AT30" s="249"/>
      <c r="AU30" s="249"/>
      <c r="AV30" s="249"/>
      <c r="AW30" s="249"/>
      <c r="AX30" s="249"/>
      <c r="AY30" s="249"/>
      <c r="AZ30" s="251"/>
    </row>
    <row r="31" spans="2:52" ht="20.25" customHeight="1">
      <c r="B31" s="243" t="s">
        <v>77</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5"/>
      <c r="AQ31" s="246" t="s">
        <v>270</v>
      </c>
      <c r="AR31" s="244"/>
      <c r="AS31" s="244"/>
      <c r="AT31" s="244"/>
      <c r="AU31" s="244"/>
      <c r="AV31" s="244"/>
      <c r="AW31" s="244"/>
      <c r="AX31" s="244"/>
      <c r="AY31" s="244"/>
      <c r="AZ31" s="247"/>
    </row>
    <row r="32" spans="2:52">
      <c r="B32" s="58" t="s">
        <v>100</v>
      </c>
      <c r="C32" s="59"/>
      <c r="D32" s="59"/>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1"/>
      <c r="AK32" s="38"/>
      <c r="AL32" s="38"/>
      <c r="AM32" s="38"/>
      <c r="AN32" s="38"/>
      <c r="AO32" s="38"/>
      <c r="AP32" s="38"/>
      <c r="AQ32" s="56"/>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6"/>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6"/>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6"/>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6"/>
      <c r="AR36" s="38"/>
      <c r="AS36" s="38"/>
      <c r="AT36" s="38"/>
      <c r="AU36" s="38"/>
      <c r="AV36" s="38"/>
      <c r="AW36" s="38"/>
      <c r="AX36" s="38"/>
      <c r="AY36" s="38"/>
      <c r="AZ36" s="44"/>
    </row>
    <row r="37" spans="2:52">
      <c r="B37" s="60"/>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6"/>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6"/>
      <c r="AR38" s="38"/>
      <c r="AS38" s="38"/>
      <c r="AT38" s="38"/>
      <c r="AU38" s="38"/>
      <c r="AV38" s="38"/>
      <c r="AW38" s="38"/>
      <c r="AX38" s="38"/>
      <c r="AY38" s="38"/>
      <c r="AZ38" s="46"/>
    </row>
    <row r="39" spans="2:52">
      <c r="B39" s="60"/>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6"/>
      <c r="AR39" s="38"/>
      <c r="AS39" s="38"/>
      <c r="AT39" s="38"/>
      <c r="AU39" s="38"/>
      <c r="AV39" s="38"/>
      <c r="AW39" s="38"/>
      <c r="AX39" s="38"/>
      <c r="AY39" s="38"/>
      <c r="AZ39" s="46"/>
    </row>
    <row r="40" spans="2:52">
      <c r="B40" s="60" t="s">
        <v>271</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6"/>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6"/>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6"/>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6"/>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6"/>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6"/>
      <c r="AR45" s="38"/>
      <c r="AS45" s="38"/>
      <c r="AT45" s="38"/>
      <c r="AU45" s="38"/>
      <c r="AV45" s="38"/>
      <c r="AW45" s="38"/>
      <c r="AX45" s="29"/>
      <c r="AY45" s="29"/>
      <c r="AZ45" s="42"/>
    </row>
    <row r="46" spans="2:52" ht="14.25" thickBot="1">
      <c r="B46" s="52"/>
      <c r="C46" s="53"/>
      <c r="D46" s="53"/>
      <c r="E46" s="54"/>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7"/>
      <c r="AR46" s="40"/>
      <c r="AS46" s="40"/>
      <c r="AT46" s="40"/>
      <c r="AU46" s="40"/>
      <c r="AV46" s="40"/>
      <c r="AW46" s="40"/>
      <c r="AX46" s="40"/>
      <c r="AY46" s="40"/>
      <c r="AZ46" s="47"/>
    </row>
    <row r="47" spans="2:52" ht="34.5" customHeight="1" thickTop="1">
      <c r="B47" s="248" t="s">
        <v>281</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50" t="str">
        <f>AJ13</f>
        <v>※配点　[2.0～0]</v>
      </c>
      <c r="AK47" s="249"/>
      <c r="AL47" s="249"/>
      <c r="AM47" s="249"/>
      <c r="AN47" s="249"/>
      <c r="AO47" s="249"/>
      <c r="AP47" s="249"/>
      <c r="AQ47" s="249"/>
      <c r="AR47" s="249"/>
      <c r="AS47" s="249"/>
      <c r="AT47" s="249"/>
      <c r="AU47" s="249"/>
      <c r="AV47" s="249"/>
      <c r="AW47" s="249"/>
      <c r="AX47" s="249"/>
      <c r="AY47" s="249"/>
      <c r="AZ47" s="251"/>
    </row>
    <row r="48" spans="2:52" ht="20.25" customHeight="1">
      <c r="B48" s="252" t="s">
        <v>77</v>
      </c>
      <c r="C48" s="253"/>
      <c r="D48" s="253"/>
      <c r="E48" s="253"/>
      <c r="F48" s="253"/>
      <c r="G48" s="253"/>
      <c r="H48" s="253"/>
      <c r="I48" s="253"/>
      <c r="J48" s="253"/>
      <c r="K48" s="253"/>
      <c r="L48" s="253"/>
      <c r="M48" s="253"/>
      <c r="N48" s="253"/>
      <c r="O48" s="253"/>
      <c r="P48" s="253"/>
      <c r="Q48" s="253"/>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5"/>
      <c r="AQ48" s="246" t="s">
        <v>272</v>
      </c>
      <c r="AR48" s="244"/>
      <c r="AS48" s="244"/>
      <c r="AT48" s="244"/>
      <c r="AU48" s="244"/>
      <c r="AV48" s="244"/>
      <c r="AW48" s="244"/>
      <c r="AX48" s="244"/>
      <c r="AY48" s="244"/>
      <c r="AZ48" s="247"/>
    </row>
    <row r="49" spans="2:52">
      <c r="B49" s="58" t="s">
        <v>100</v>
      </c>
      <c r="C49" s="59"/>
      <c r="D49" s="59"/>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1"/>
      <c r="AK49" s="38"/>
      <c r="AL49" s="38"/>
      <c r="AM49" s="38"/>
      <c r="AN49" s="38"/>
      <c r="AO49" s="38"/>
      <c r="AP49" s="38"/>
      <c r="AQ49" s="56"/>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6"/>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6"/>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6"/>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6"/>
      <c r="AR53" s="38"/>
      <c r="AS53" s="38"/>
      <c r="AT53" s="38"/>
      <c r="AU53" s="38"/>
      <c r="AV53" s="38"/>
      <c r="AW53" s="38"/>
      <c r="AX53" s="38"/>
      <c r="AY53" s="38"/>
      <c r="AZ53" s="44"/>
    </row>
    <row r="54" spans="2:52">
      <c r="B54" s="60"/>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6"/>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6"/>
      <c r="AR55" s="38"/>
      <c r="AS55" s="38"/>
      <c r="AT55" s="38"/>
      <c r="AU55" s="38"/>
      <c r="AV55" s="38"/>
      <c r="AW55" s="38"/>
      <c r="AX55" s="38"/>
      <c r="AY55" s="38"/>
      <c r="AZ55" s="46"/>
    </row>
    <row r="56" spans="2:52">
      <c r="B56" s="60"/>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6"/>
      <c r="AR56" s="38"/>
      <c r="AS56" s="38"/>
      <c r="AT56" s="38"/>
      <c r="AU56" s="38"/>
      <c r="AV56" s="38"/>
      <c r="AW56" s="38"/>
      <c r="AX56" s="38"/>
      <c r="AY56" s="38"/>
      <c r="AZ56" s="46"/>
    </row>
    <row r="57" spans="2:52">
      <c r="B57" s="60" t="s">
        <v>273</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6"/>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6"/>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6"/>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6"/>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6"/>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6"/>
      <c r="AR62" s="38"/>
      <c r="AS62" s="38"/>
      <c r="AT62" s="38"/>
      <c r="AU62" s="38"/>
      <c r="AV62" s="38"/>
      <c r="AW62" s="38"/>
      <c r="AX62" s="29"/>
      <c r="AY62" s="29"/>
      <c r="AZ62" s="42"/>
    </row>
    <row r="63" spans="2:52" ht="14.25" thickBot="1">
      <c r="B63" s="48"/>
      <c r="C63" s="49"/>
      <c r="D63" s="49"/>
      <c r="E63" s="136"/>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137"/>
      <c r="AR63" s="50"/>
      <c r="AS63" s="50"/>
      <c r="AT63" s="50"/>
      <c r="AU63" s="50"/>
      <c r="AV63" s="50"/>
      <c r="AW63" s="50"/>
      <c r="AX63" s="50"/>
      <c r="AY63" s="50"/>
      <c r="AZ63" s="51"/>
    </row>
    <row r="64" spans="2:52">
      <c r="B64" s="232" t="s">
        <v>73</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row>
    <row r="65" spans="2:52">
      <c r="B65" s="233" t="s">
        <v>274</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2:52">
      <c r="B66" s="234" t="s">
        <v>275</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2:52" ht="45" customHeight="1">
      <c r="B68" s="235" t="s">
        <v>79</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0" t="s">
        <v>66</v>
      </c>
      <c r="AG69" s="30"/>
      <c r="AH69" s="30"/>
      <c r="AI69" s="30"/>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78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55"/>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5"/>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1"/>
    </row>
    <row r="138" spans="2:52">
      <c r="B138" s="232" t="s">
        <v>73</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row>
    <row r="139" spans="2:52">
      <c r="B139" s="233" t="s">
        <v>274</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2:52">
      <c r="B140" s="234" t="s">
        <v>276</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
        <v>79</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0" t="s">
        <v>66</v>
      </c>
      <c r="AG142" s="30"/>
      <c r="AH142" s="30"/>
      <c r="AI142" s="30"/>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78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55"/>
      <c r="C145" s="34"/>
      <c r="D145" s="34"/>
      <c r="E145" s="37"/>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9"/>
      <c r="AI145" s="39"/>
      <c r="AJ145" s="38"/>
      <c r="AK145" s="38"/>
      <c r="AL145" s="38"/>
      <c r="AM145" s="38"/>
      <c r="AN145" s="38"/>
      <c r="AO145" s="38"/>
      <c r="AP145" s="38"/>
      <c r="AQ145" s="38"/>
      <c r="AR145" s="38"/>
      <c r="AS145" s="38"/>
      <c r="AT145" s="38"/>
      <c r="AU145" s="38"/>
      <c r="AV145" s="38"/>
      <c r="AW145" s="38"/>
      <c r="AX145" s="38"/>
      <c r="AY145" s="38"/>
      <c r="AZ145" s="42"/>
    </row>
    <row r="146" spans="2:52">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c r="B185" s="41"/>
      <c r="C185" s="31"/>
      <c r="D185" s="31"/>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c r="B186" s="4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6"/>
    </row>
    <row r="187" spans="2:52">
      <c r="B187" s="43"/>
      <c r="C187" s="28"/>
      <c r="D187" s="2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28"/>
      <c r="AY189" s="28"/>
      <c r="AZ189" s="44"/>
    </row>
    <row r="190" spans="2:52">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6"/>
    </row>
    <row r="191" spans="2:52">
      <c r="B191" s="43"/>
      <c r="C191" s="28"/>
      <c r="D191" s="2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c r="B192" s="55"/>
      <c r="C192" s="34"/>
      <c r="D192" s="34"/>
      <c r="E192" s="37"/>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28"/>
      <c r="AY203" s="28"/>
      <c r="AZ203" s="44"/>
    </row>
    <row r="204" spans="2:52">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c r="B208" s="41"/>
      <c r="C208" s="31"/>
      <c r="D208" s="31"/>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c r="B209" s="43"/>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6"/>
    </row>
    <row r="210" spans="2:52" ht="14.25" thickBot="1">
      <c r="B210" s="48"/>
      <c r="C210" s="49"/>
      <c r="D210" s="49"/>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1"/>
    </row>
    <row r="211" spans="2:52">
      <c r="B211" s="232" t="s">
        <v>73</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row>
    <row r="212" spans="2:52">
      <c r="B212" s="233" t="s">
        <v>274</v>
      </c>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row>
    <row r="213" spans="2:52">
      <c r="B213" s="234" t="s">
        <v>277</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topLeftCell="A100" zoomScaleNormal="100" zoomScaleSheetLayoutView="100" workbookViewId="0">
      <selection activeCell="G10" sqref="G10:O10"/>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5" t="s">
        <v>79</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8"/>
    </row>
    <row r="2" spans="2:61" ht="42.75" customHeight="1">
      <c r="B2" s="25" t="s">
        <v>198</v>
      </c>
      <c r="C2" s="26"/>
      <c r="D2" s="26"/>
      <c r="E2" s="26"/>
      <c r="F2" s="26"/>
      <c r="G2" s="26"/>
      <c r="H2" s="26" t="str">
        <f>様式１!B5</f>
        <v>№G079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7"/>
      <c r="AK2" s="238"/>
      <c r="AL2" s="238"/>
      <c r="AM2" s="238"/>
      <c r="AN2" s="238"/>
      <c r="AO2" s="238"/>
      <c r="AP2" s="238"/>
      <c r="AQ2" s="238"/>
      <c r="AR2" s="238"/>
      <c r="AS2" s="238"/>
      <c r="AT2" s="238"/>
      <c r="AU2" s="238"/>
      <c r="AV2" s="238"/>
      <c r="AW2" s="238"/>
      <c r="AX2" s="238"/>
      <c r="AY2" s="238"/>
      <c r="AZ2" s="238"/>
      <c r="BD2" s="116">
        <v>2</v>
      </c>
      <c r="BE2" s="116">
        <v>1.5</v>
      </c>
      <c r="BF2" s="116">
        <v>1</v>
      </c>
      <c r="BG2" s="116">
        <v>0.5</v>
      </c>
      <c r="BH2" s="117">
        <v>0</v>
      </c>
      <c r="BI2" s="117" t="s">
        <v>255</v>
      </c>
    </row>
    <row r="3" spans="2:61" ht="20.25" customHeight="1" thickBot="1">
      <c r="B3" s="26"/>
      <c r="C3" s="26" t="s">
        <v>80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6">
        <v>4</v>
      </c>
      <c r="BE3" s="116">
        <v>3</v>
      </c>
      <c r="BF3" s="116">
        <v>2</v>
      </c>
      <c r="BG3" s="116">
        <v>1</v>
      </c>
      <c r="BH3" s="116">
        <v>0</v>
      </c>
      <c r="BI3" s="117" t="s">
        <v>256</v>
      </c>
    </row>
    <row r="4" spans="2:61" ht="13.5" customHeight="1">
      <c r="B4" s="261" t="str">
        <f>"【テーマ】"&amp;評価項目!I48</f>
        <v>【テーマ】当工事の大部分は狭隘な道路で下水管渠布設に伴い掘削作業や舗装作業を行う工事であり、近接する家屋や道路構造物等に対して、影響を与えないように施工を行う必要がある。下水管渠布設の施工方法や作業手順などについて「掘削作業」「埋戻作業」「舗装撤去・復旧作業」の３項目それぞれに対し、留意すべき課題と対策を踏まえた、具体的な提案を求める。</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row>
    <row r="5" spans="2:61">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row>
    <row r="6" spans="2:61">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row>
    <row r="7" spans="2:61" ht="24" customHeight="1" thickBot="1">
      <c r="B7" s="267"/>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9"/>
    </row>
    <row r="8" spans="2:61"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61" ht="19.5" customHeight="1">
      <c r="B9" s="270" t="s">
        <v>76</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2"/>
    </row>
    <row r="10" spans="2:61" ht="64.5" customHeight="1">
      <c r="B10" s="273" t="s">
        <v>67</v>
      </c>
      <c r="C10" s="274"/>
      <c r="D10" s="274"/>
      <c r="E10" s="274"/>
      <c r="F10" s="275"/>
      <c r="G10" s="276" t="s">
        <v>257</v>
      </c>
      <c r="H10" s="276"/>
      <c r="I10" s="276"/>
      <c r="J10" s="276"/>
      <c r="K10" s="276"/>
      <c r="L10" s="276"/>
      <c r="M10" s="276"/>
      <c r="N10" s="276"/>
      <c r="O10" s="277"/>
      <c r="P10" s="276" t="s">
        <v>258</v>
      </c>
      <c r="Q10" s="276"/>
      <c r="R10" s="276"/>
      <c r="S10" s="276"/>
      <c r="T10" s="276"/>
      <c r="U10" s="276"/>
      <c r="V10" s="276"/>
      <c r="W10" s="276"/>
      <c r="X10" s="277"/>
      <c r="Y10" s="276" t="s">
        <v>259</v>
      </c>
      <c r="Z10" s="276"/>
      <c r="AA10" s="276"/>
      <c r="AB10" s="276"/>
      <c r="AC10" s="276"/>
      <c r="AD10" s="276"/>
      <c r="AE10" s="276"/>
      <c r="AF10" s="276"/>
      <c r="AG10" s="277"/>
      <c r="AH10" s="276" t="s">
        <v>260</v>
      </c>
      <c r="AI10" s="276"/>
      <c r="AJ10" s="276"/>
      <c r="AK10" s="276"/>
      <c r="AL10" s="276"/>
      <c r="AM10" s="276"/>
      <c r="AN10" s="276"/>
      <c r="AO10" s="276"/>
      <c r="AP10" s="277"/>
      <c r="AQ10" s="276" t="s">
        <v>69</v>
      </c>
      <c r="AR10" s="276"/>
      <c r="AS10" s="276"/>
      <c r="AT10" s="276"/>
      <c r="AU10" s="276"/>
      <c r="AV10" s="276"/>
      <c r="AW10" s="276"/>
      <c r="AX10" s="276"/>
      <c r="AY10" s="276"/>
      <c r="AZ10" s="278"/>
    </row>
    <row r="11" spans="2:61" ht="24" customHeight="1" thickBot="1">
      <c r="B11" s="279" t="s">
        <v>68</v>
      </c>
      <c r="C11" s="280"/>
      <c r="D11" s="280"/>
      <c r="E11" s="280"/>
      <c r="F11" s="281"/>
      <c r="G11" s="282">
        <v>2</v>
      </c>
      <c r="H11" s="283"/>
      <c r="I11" s="283"/>
      <c r="J11" s="283"/>
      <c r="K11" s="283"/>
      <c r="L11" s="283"/>
      <c r="M11" s="283"/>
      <c r="N11" s="283"/>
      <c r="O11" s="284"/>
      <c r="P11" s="282">
        <f>VLOOKUP(G11,BD2:BL4,2,FALSE)</f>
        <v>1.5</v>
      </c>
      <c r="Q11" s="283"/>
      <c r="R11" s="283"/>
      <c r="S11" s="283"/>
      <c r="T11" s="283"/>
      <c r="U11" s="283"/>
      <c r="V11" s="283"/>
      <c r="W11" s="283"/>
      <c r="X11" s="284"/>
      <c r="Y11" s="282">
        <f>VLOOKUP(G11,BD2:BL4,3,FALSE)</f>
        <v>1</v>
      </c>
      <c r="Z11" s="283"/>
      <c r="AA11" s="283"/>
      <c r="AB11" s="283"/>
      <c r="AC11" s="283"/>
      <c r="AD11" s="283"/>
      <c r="AE11" s="283"/>
      <c r="AF11" s="283"/>
      <c r="AG11" s="284"/>
      <c r="AH11" s="282">
        <f>VLOOKUP(G11,BD2:BL4,4,FALSE)</f>
        <v>0.5</v>
      </c>
      <c r="AI11" s="283"/>
      <c r="AJ11" s="283"/>
      <c r="AK11" s="283"/>
      <c r="AL11" s="283"/>
      <c r="AM11" s="283"/>
      <c r="AN11" s="283"/>
      <c r="AO11" s="283"/>
      <c r="AP11" s="284"/>
      <c r="AQ11" s="258">
        <f>VLOOKUP(G11,BD2:BL4,5,FALSE)</f>
        <v>0</v>
      </c>
      <c r="AR11" s="259"/>
      <c r="AS11" s="259"/>
      <c r="AT11" s="259"/>
      <c r="AU11" s="259"/>
      <c r="AV11" s="259"/>
      <c r="AW11" s="259"/>
      <c r="AX11" s="259"/>
      <c r="AY11" s="259"/>
      <c r="AZ11" s="260"/>
    </row>
    <row r="12" spans="2:61"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61" ht="34.5" customHeight="1">
      <c r="B13" s="254" t="s">
        <v>279</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tr">
        <f>VLOOKUP(G11,BD2:BL4,6,FALSE)</f>
        <v>※配点　[2.0～0]</v>
      </c>
      <c r="AK13" s="255"/>
      <c r="AL13" s="255"/>
      <c r="AM13" s="255"/>
      <c r="AN13" s="255"/>
      <c r="AO13" s="255"/>
      <c r="AP13" s="255"/>
      <c r="AQ13" s="255"/>
      <c r="AR13" s="255"/>
      <c r="AS13" s="255"/>
      <c r="AT13" s="255"/>
      <c r="AU13" s="255"/>
      <c r="AV13" s="255"/>
      <c r="AW13" s="255"/>
      <c r="AX13" s="255"/>
      <c r="AY13" s="255"/>
      <c r="AZ13" s="257"/>
    </row>
    <row r="14" spans="2:61" ht="20.25" customHeight="1">
      <c r="B14" s="243" t="s">
        <v>77</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5"/>
      <c r="AQ14" s="246" t="s">
        <v>263</v>
      </c>
      <c r="AR14" s="244"/>
      <c r="AS14" s="244"/>
      <c r="AT14" s="244"/>
      <c r="AU14" s="244"/>
      <c r="AV14" s="244"/>
      <c r="AW14" s="244"/>
      <c r="AX14" s="244"/>
      <c r="AY14" s="244"/>
      <c r="AZ14" s="247"/>
    </row>
    <row r="15" spans="2:61">
      <c r="B15" s="58" t="s">
        <v>100</v>
      </c>
      <c r="C15" s="59"/>
      <c r="D15" s="59"/>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1"/>
      <c r="AK15" s="38"/>
      <c r="AL15" s="38"/>
      <c r="AM15" s="38"/>
      <c r="AN15" s="38"/>
      <c r="AO15" s="38"/>
      <c r="AP15" s="38"/>
      <c r="AQ15" s="56"/>
      <c r="AR15" s="38"/>
      <c r="AS15" s="38"/>
      <c r="AT15" s="38"/>
      <c r="AU15" s="38"/>
      <c r="AV15" s="38"/>
      <c r="AW15" s="38"/>
      <c r="AX15" s="38"/>
      <c r="AY15" s="38"/>
      <c r="AZ15" s="42"/>
    </row>
    <row r="16" spans="2:61">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6"/>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6"/>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6"/>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6"/>
      <c r="AR19" s="38"/>
      <c r="AS19" s="38"/>
      <c r="AT19" s="38"/>
      <c r="AU19" s="38"/>
      <c r="AV19" s="38"/>
      <c r="AW19" s="38"/>
      <c r="AX19" s="38"/>
      <c r="AY19" s="38"/>
      <c r="AZ19" s="44"/>
    </row>
    <row r="20" spans="2:52">
      <c r="B20" s="60"/>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6"/>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6"/>
      <c r="AR21" s="38"/>
      <c r="AS21" s="38"/>
      <c r="AT21" s="38"/>
      <c r="AU21" s="38"/>
      <c r="AV21" s="38"/>
      <c r="AW21" s="38"/>
      <c r="AX21" s="38"/>
      <c r="AY21" s="38"/>
      <c r="AZ21" s="46"/>
    </row>
    <row r="22" spans="2:52">
      <c r="B22" s="60"/>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6"/>
      <c r="AR22" s="38"/>
      <c r="AS22" s="38"/>
      <c r="AT22" s="38"/>
      <c r="AU22" s="38"/>
      <c r="AV22" s="38"/>
      <c r="AW22" s="38"/>
      <c r="AX22" s="38"/>
      <c r="AY22" s="38"/>
      <c r="AZ22" s="46"/>
    </row>
    <row r="23" spans="2:52">
      <c r="B23" s="60" t="s">
        <v>269</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6"/>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6"/>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6"/>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6"/>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6"/>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6"/>
      <c r="AR28" s="38"/>
      <c r="AS28" s="38"/>
      <c r="AT28" s="38"/>
      <c r="AU28" s="38"/>
      <c r="AV28" s="38"/>
      <c r="AW28" s="38"/>
      <c r="AX28" s="29"/>
      <c r="AY28" s="29"/>
      <c r="AZ28" s="42"/>
    </row>
    <row r="29" spans="2:52" ht="14.25" thickBot="1">
      <c r="B29" s="52"/>
      <c r="C29" s="53"/>
      <c r="D29" s="53"/>
      <c r="E29" s="54"/>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7"/>
      <c r="AR29" s="40"/>
      <c r="AS29" s="40"/>
      <c r="AT29" s="40"/>
      <c r="AU29" s="40"/>
      <c r="AV29" s="40"/>
      <c r="AW29" s="40"/>
      <c r="AX29" s="40"/>
      <c r="AY29" s="40"/>
      <c r="AZ29" s="47"/>
    </row>
    <row r="30" spans="2:52" ht="34.5" customHeight="1" thickTop="1">
      <c r="B30" s="248" t="s">
        <v>280</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50" t="str">
        <f>AJ13</f>
        <v>※配点　[2.0～0]</v>
      </c>
      <c r="AK30" s="249"/>
      <c r="AL30" s="249"/>
      <c r="AM30" s="249"/>
      <c r="AN30" s="249"/>
      <c r="AO30" s="249"/>
      <c r="AP30" s="249"/>
      <c r="AQ30" s="249"/>
      <c r="AR30" s="249"/>
      <c r="AS30" s="249"/>
      <c r="AT30" s="249"/>
      <c r="AU30" s="249"/>
      <c r="AV30" s="249"/>
      <c r="AW30" s="249"/>
      <c r="AX30" s="249"/>
      <c r="AY30" s="249"/>
      <c r="AZ30" s="251"/>
    </row>
    <row r="31" spans="2:52" ht="20.25" customHeight="1">
      <c r="B31" s="243" t="s">
        <v>77</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5"/>
      <c r="AQ31" s="246" t="s">
        <v>270</v>
      </c>
      <c r="AR31" s="244"/>
      <c r="AS31" s="244"/>
      <c r="AT31" s="244"/>
      <c r="AU31" s="244"/>
      <c r="AV31" s="244"/>
      <c r="AW31" s="244"/>
      <c r="AX31" s="244"/>
      <c r="AY31" s="244"/>
      <c r="AZ31" s="247"/>
    </row>
    <row r="32" spans="2:52">
      <c r="B32" s="58" t="s">
        <v>100</v>
      </c>
      <c r="C32" s="59"/>
      <c r="D32" s="59"/>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1"/>
      <c r="AK32" s="38"/>
      <c r="AL32" s="38"/>
      <c r="AM32" s="38"/>
      <c r="AN32" s="38"/>
      <c r="AO32" s="38"/>
      <c r="AP32" s="38"/>
      <c r="AQ32" s="56"/>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6"/>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6"/>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6"/>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6"/>
      <c r="AR36" s="38"/>
      <c r="AS36" s="38"/>
      <c r="AT36" s="38"/>
      <c r="AU36" s="38"/>
      <c r="AV36" s="38"/>
      <c r="AW36" s="38"/>
      <c r="AX36" s="38"/>
      <c r="AY36" s="38"/>
      <c r="AZ36" s="44"/>
    </row>
    <row r="37" spans="2:52">
      <c r="B37" s="60"/>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6"/>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6"/>
      <c r="AR38" s="38"/>
      <c r="AS38" s="38"/>
      <c r="AT38" s="38"/>
      <c r="AU38" s="38"/>
      <c r="AV38" s="38"/>
      <c r="AW38" s="38"/>
      <c r="AX38" s="38"/>
      <c r="AY38" s="38"/>
      <c r="AZ38" s="46"/>
    </row>
    <row r="39" spans="2:52">
      <c r="B39" s="60"/>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6"/>
      <c r="AR39" s="38"/>
      <c r="AS39" s="38"/>
      <c r="AT39" s="38"/>
      <c r="AU39" s="38"/>
      <c r="AV39" s="38"/>
      <c r="AW39" s="38"/>
      <c r="AX39" s="38"/>
      <c r="AY39" s="38"/>
      <c r="AZ39" s="46"/>
    </row>
    <row r="40" spans="2:52">
      <c r="B40" s="60" t="s">
        <v>271</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6"/>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6"/>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6"/>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6"/>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6"/>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6"/>
      <c r="AR45" s="38"/>
      <c r="AS45" s="38"/>
      <c r="AT45" s="38"/>
      <c r="AU45" s="38"/>
      <c r="AV45" s="38"/>
      <c r="AW45" s="38"/>
      <c r="AX45" s="29"/>
      <c r="AY45" s="29"/>
      <c r="AZ45" s="42"/>
    </row>
    <row r="46" spans="2:52" ht="14.25" thickBot="1">
      <c r="B46" s="52"/>
      <c r="C46" s="53"/>
      <c r="D46" s="53"/>
      <c r="E46" s="54"/>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7"/>
      <c r="AR46" s="40"/>
      <c r="AS46" s="40"/>
      <c r="AT46" s="40"/>
      <c r="AU46" s="40"/>
      <c r="AV46" s="40"/>
      <c r="AW46" s="40"/>
      <c r="AX46" s="40"/>
      <c r="AY46" s="40"/>
      <c r="AZ46" s="47"/>
    </row>
    <row r="47" spans="2:52" ht="34.5" customHeight="1" thickTop="1">
      <c r="B47" s="248" t="s">
        <v>281</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50" t="str">
        <f>AJ13</f>
        <v>※配点　[2.0～0]</v>
      </c>
      <c r="AK47" s="249"/>
      <c r="AL47" s="249"/>
      <c r="AM47" s="249"/>
      <c r="AN47" s="249"/>
      <c r="AO47" s="249"/>
      <c r="AP47" s="249"/>
      <c r="AQ47" s="249"/>
      <c r="AR47" s="249"/>
      <c r="AS47" s="249"/>
      <c r="AT47" s="249"/>
      <c r="AU47" s="249"/>
      <c r="AV47" s="249"/>
      <c r="AW47" s="249"/>
      <c r="AX47" s="249"/>
      <c r="AY47" s="249"/>
      <c r="AZ47" s="251"/>
    </row>
    <row r="48" spans="2:52" ht="20.25" customHeight="1">
      <c r="B48" s="252" t="s">
        <v>77</v>
      </c>
      <c r="C48" s="253"/>
      <c r="D48" s="253"/>
      <c r="E48" s="253"/>
      <c r="F48" s="253"/>
      <c r="G48" s="253"/>
      <c r="H48" s="253"/>
      <c r="I48" s="253"/>
      <c r="J48" s="253"/>
      <c r="K48" s="253"/>
      <c r="L48" s="253"/>
      <c r="M48" s="253"/>
      <c r="N48" s="253"/>
      <c r="O48" s="253"/>
      <c r="P48" s="253"/>
      <c r="Q48" s="253"/>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5"/>
      <c r="AQ48" s="246" t="s">
        <v>272</v>
      </c>
      <c r="AR48" s="244"/>
      <c r="AS48" s="244"/>
      <c r="AT48" s="244"/>
      <c r="AU48" s="244"/>
      <c r="AV48" s="244"/>
      <c r="AW48" s="244"/>
      <c r="AX48" s="244"/>
      <c r="AY48" s="244"/>
      <c r="AZ48" s="247"/>
    </row>
    <row r="49" spans="2:52">
      <c r="B49" s="58" t="s">
        <v>100</v>
      </c>
      <c r="C49" s="59"/>
      <c r="D49" s="59"/>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1"/>
      <c r="AK49" s="38"/>
      <c r="AL49" s="38"/>
      <c r="AM49" s="38"/>
      <c r="AN49" s="38"/>
      <c r="AO49" s="38"/>
      <c r="AP49" s="38"/>
      <c r="AQ49" s="56"/>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6"/>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6"/>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6"/>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6"/>
      <c r="AR53" s="38"/>
      <c r="AS53" s="38"/>
      <c r="AT53" s="38"/>
      <c r="AU53" s="38"/>
      <c r="AV53" s="38"/>
      <c r="AW53" s="38"/>
      <c r="AX53" s="38"/>
      <c r="AY53" s="38"/>
      <c r="AZ53" s="44"/>
    </row>
    <row r="54" spans="2:52">
      <c r="B54" s="60"/>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6"/>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6"/>
      <c r="AR55" s="38"/>
      <c r="AS55" s="38"/>
      <c r="AT55" s="38"/>
      <c r="AU55" s="38"/>
      <c r="AV55" s="38"/>
      <c r="AW55" s="38"/>
      <c r="AX55" s="38"/>
      <c r="AY55" s="38"/>
      <c r="AZ55" s="46"/>
    </row>
    <row r="56" spans="2:52">
      <c r="B56" s="60"/>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6"/>
      <c r="AR56" s="38"/>
      <c r="AS56" s="38"/>
      <c r="AT56" s="38"/>
      <c r="AU56" s="38"/>
      <c r="AV56" s="38"/>
      <c r="AW56" s="38"/>
      <c r="AX56" s="38"/>
      <c r="AY56" s="38"/>
      <c r="AZ56" s="46"/>
    </row>
    <row r="57" spans="2:52">
      <c r="B57" s="60" t="s">
        <v>273</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6"/>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6"/>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6"/>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6"/>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6"/>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6"/>
      <c r="AR62" s="38"/>
      <c r="AS62" s="38"/>
      <c r="AT62" s="38"/>
      <c r="AU62" s="38"/>
      <c r="AV62" s="38"/>
      <c r="AW62" s="38"/>
      <c r="AX62" s="29"/>
      <c r="AY62" s="29"/>
      <c r="AZ62" s="42"/>
    </row>
    <row r="63" spans="2:52" ht="14.25" thickBot="1">
      <c r="B63" s="48"/>
      <c r="C63" s="49"/>
      <c r="D63" s="49"/>
      <c r="E63" s="136"/>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137"/>
      <c r="AR63" s="50"/>
      <c r="AS63" s="50"/>
      <c r="AT63" s="50"/>
      <c r="AU63" s="50"/>
      <c r="AV63" s="50"/>
      <c r="AW63" s="50"/>
      <c r="AX63" s="50"/>
      <c r="AY63" s="50"/>
      <c r="AZ63" s="51"/>
    </row>
    <row r="64" spans="2:52">
      <c r="B64" s="232" t="s">
        <v>73</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row>
    <row r="65" spans="2:52">
      <c r="B65" s="233" t="s">
        <v>274</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2:52">
      <c r="B66" s="234" t="s">
        <v>275</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2:52" ht="45" customHeight="1">
      <c r="B68" s="235" t="s">
        <v>79</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0" t="s">
        <v>66</v>
      </c>
      <c r="AG69" s="30"/>
      <c r="AH69" s="30"/>
      <c r="AI69" s="30"/>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78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55"/>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5"/>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1"/>
    </row>
    <row r="138" spans="2:52">
      <c r="B138" s="232" t="s">
        <v>73</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row>
    <row r="139" spans="2:52">
      <c r="B139" s="233" t="s">
        <v>274</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2:52">
      <c r="B140" s="234" t="s">
        <v>276</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
        <v>79</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0" t="s">
        <v>66</v>
      </c>
      <c r="AG142" s="30"/>
      <c r="AH142" s="30"/>
      <c r="AI142" s="30"/>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78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55"/>
      <c r="C145" s="34"/>
      <c r="D145" s="34"/>
      <c r="E145" s="37"/>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9"/>
      <c r="AI145" s="39"/>
      <c r="AJ145" s="38"/>
      <c r="AK145" s="38"/>
      <c r="AL145" s="38"/>
      <c r="AM145" s="38"/>
      <c r="AN145" s="38"/>
      <c r="AO145" s="38"/>
      <c r="AP145" s="38"/>
      <c r="AQ145" s="38"/>
      <c r="AR145" s="38"/>
      <c r="AS145" s="38"/>
      <c r="AT145" s="38"/>
      <c r="AU145" s="38"/>
      <c r="AV145" s="38"/>
      <c r="AW145" s="38"/>
      <c r="AX145" s="38"/>
      <c r="AY145" s="38"/>
      <c r="AZ145" s="42"/>
    </row>
    <row r="146" spans="2:52">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c r="B185" s="41"/>
      <c r="C185" s="31"/>
      <c r="D185" s="31"/>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c r="B186" s="4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6"/>
    </row>
    <row r="187" spans="2:52">
      <c r="B187" s="43"/>
      <c r="C187" s="28"/>
      <c r="D187" s="2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28"/>
      <c r="AY189" s="28"/>
      <c r="AZ189" s="44"/>
    </row>
    <row r="190" spans="2:52">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6"/>
    </row>
    <row r="191" spans="2:52">
      <c r="B191" s="43"/>
      <c r="C191" s="28"/>
      <c r="D191" s="2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c r="B192" s="55"/>
      <c r="C192" s="34"/>
      <c r="D192" s="34"/>
      <c r="E192" s="37"/>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28"/>
      <c r="AY203" s="28"/>
      <c r="AZ203" s="44"/>
    </row>
    <row r="204" spans="2:52">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c r="B208" s="41"/>
      <c r="C208" s="31"/>
      <c r="D208" s="31"/>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c r="B209" s="43"/>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6"/>
    </row>
    <row r="210" spans="2:52" ht="14.25" thickBot="1">
      <c r="B210" s="48"/>
      <c r="C210" s="49"/>
      <c r="D210" s="49"/>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1"/>
    </row>
    <row r="211" spans="2:52">
      <c r="B211" s="232" t="s">
        <v>73</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row>
    <row r="212" spans="2:52">
      <c r="B212" s="233" t="s">
        <v>274</v>
      </c>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row>
    <row r="213" spans="2:52">
      <c r="B213" s="234" t="s">
        <v>277</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tabSelected="1" view="pageBreakPreview" zoomScaleNormal="100" zoomScaleSheetLayoutView="100" workbookViewId="0">
      <selection activeCell="G27" sqref="G27"/>
    </sheetView>
  </sheetViews>
  <sheetFormatPr defaultColWidth="3.125" defaultRowHeight="18" customHeight="1"/>
  <cols>
    <col min="1" max="33" width="3.125" style="27" customWidth="1"/>
    <col min="34" max="16384" width="3.125" style="27"/>
  </cols>
  <sheetData>
    <row r="1" spans="1:28" ht="18" customHeight="1">
      <c r="Y1" s="27" t="s">
        <v>227</v>
      </c>
    </row>
    <row r="2" spans="1:28" ht="18" customHeight="1">
      <c r="A2" s="294" t="s">
        <v>228</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row>
    <row r="3" spans="1:28" ht="18"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8" ht="18" customHeight="1">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row>
    <row r="5" spans="1:28" ht="18" customHeight="1">
      <c r="AA5" s="132" t="s">
        <v>229</v>
      </c>
    </row>
    <row r="8" spans="1:28" ht="18" customHeight="1">
      <c r="B8" s="290" t="s">
        <v>230</v>
      </c>
      <c r="C8" s="290"/>
      <c r="D8" s="290"/>
      <c r="E8" s="290"/>
      <c r="F8" s="290"/>
      <c r="G8" s="228"/>
      <c r="H8" s="228"/>
      <c r="I8" s="228"/>
      <c r="J8" s="228"/>
      <c r="K8" s="228"/>
      <c r="L8" s="228"/>
    </row>
    <row r="10" spans="1:28" ht="18" customHeight="1">
      <c r="M10" s="27" t="s">
        <v>231</v>
      </c>
    </row>
    <row r="11" spans="1:28" ht="18" customHeight="1">
      <c r="M11" s="27" t="s">
        <v>232</v>
      </c>
    </row>
    <row r="12" spans="1:28" ht="18" customHeight="1">
      <c r="M12" s="27" t="s">
        <v>233</v>
      </c>
      <c r="AB12" s="27" t="s">
        <v>234</v>
      </c>
    </row>
    <row r="15" spans="1:28" ht="18" customHeight="1">
      <c r="A15" s="288" t="s">
        <v>235</v>
      </c>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row>
    <row r="16" spans="1:28" ht="18" customHeight="1">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row>
    <row r="17" spans="1:37" ht="18" customHeight="1">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row>
    <row r="18" spans="1:37" ht="18" customHeight="1">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row>
    <row r="19" spans="1:37" ht="18" customHeight="1">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row>
    <row r="21" spans="1:37" ht="18" customHeight="1">
      <c r="O21" s="27" t="s">
        <v>236</v>
      </c>
      <c r="AK21" s="133"/>
    </row>
    <row r="22" spans="1:37" ht="18" customHeight="1">
      <c r="AK22" s="133"/>
    </row>
    <row r="23" spans="1:37" ht="18" customHeight="1">
      <c r="AK23" s="133"/>
    </row>
    <row r="24" spans="1:37" ht="27" customHeight="1">
      <c r="B24" s="291" t="s">
        <v>237</v>
      </c>
      <c r="C24" s="286"/>
      <c r="D24" s="286"/>
      <c r="E24" s="286"/>
      <c r="F24" s="286"/>
      <c r="G24" s="286" t="str">
        <f>様式１!B5</f>
        <v>№G079</v>
      </c>
      <c r="H24" s="286"/>
      <c r="I24" s="286"/>
      <c r="J24" s="286"/>
      <c r="K24" s="286"/>
      <c r="L24" s="286"/>
      <c r="M24" s="286"/>
      <c r="N24" s="286"/>
      <c r="O24" s="286"/>
      <c r="P24" s="286"/>
      <c r="Q24" s="286"/>
      <c r="R24" s="286"/>
      <c r="S24" s="286"/>
      <c r="T24" s="286"/>
      <c r="U24" s="286"/>
      <c r="V24" s="286"/>
      <c r="W24" s="286"/>
      <c r="X24" s="286"/>
      <c r="Y24" s="286"/>
      <c r="Z24" s="286"/>
      <c r="AA24" s="286"/>
    </row>
    <row r="25" spans="1:37" ht="27" customHeight="1">
      <c r="B25" s="291" t="s">
        <v>10</v>
      </c>
      <c r="C25" s="286"/>
      <c r="D25" s="286"/>
      <c r="E25" s="286"/>
      <c r="F25" s="286"/>
      <c r="G25" s="286" t="str">
        <f>評価項目!G2</f>
        <v>川島汚水管渠布設工事（その５）</v>
      </c>
      <c r="H25" s="286"/>
      <c r="I25" s="286"/>
      <c r="J25" s="286"/>
      <c r="K25" s="286"/>
      <c r="L25" s="286"/>
      <c r="M25" s="286"/>
      <c r="N25" s="286"/>
      <c r="O25" s="286"/>
      <c r="P25" s="286"/>
      <c r="Q25" s="286"/>
      <c r="R25" s="286"/>
      <c r="S25" s="286"/>
      <c r="T25" s="286"/>
      <c r="U25" s="286"/>
      <c r="V25" s="286"/>
      <c r="W25" s="286"/>
      <c r="X25" s="286"/>
      <c r="Y25" s="286"/>
      <c r="Z25" s="286"/>
      <c r="AA25" s="286"/>
    </row>
    <row r="26" spans="1:37" ht="27" customHeight="1">
      <c r="B26" s="291" t="s">
        <v>238</v>
      </c>
      <c r="C26" s="286"/>
      <c r="D26" s="286"/>
      <c r="E26" s="286"/>
      <c r="F26" s="286"/>
      <c r="G26" s="286" t="str">
        <f>評価項目!G3</f>
        <v>四日市市　川島町及び川島新町　地内</v>
      </c>
      <c r="H26" s="286"/>
      <c r="I26" s="286"/>
      <c r="J26" s="286"/>
      <c r="K26" s="286"/>
      <c r="L26" s="286"/>
      <c r="M26" s="286"/>
      <c r="N26" s="286"/>
      <c r="O26" s="286"/>
      <c r="P26" s="286"/>
      <c r="Q26" s="286"/>
      <c r="R26" s="286"/>
      <c r="S26" s="286"/>
      <c r="T26" s="286"/>
      <c r="U26" s="286"/>
      <c r="V26" s="286"/>
      <c r="W26" s="286"/>
      <c r="X26" s="286"/>
      <c r="Y26" s="286"/>
      <c r="Z26" s="286"/>
      <c r="AA26" s="286"/>
    </row>
    <row r="27" spans="1:37" ht="27" customHeight="1">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row>
    <row r="28" spans="1:37" ht="27" customHeight="1">
      <c r="B28" s="292" t="s">
        <v>239</v>
      </c>
      <c r="C28" s="292"/>
      <c r="D28" s="292"/>
      <c r="E28" s="292" t="s">
        <v>240</v>
      </c>
      <c r="F28" s="292"/>
      <c r="G28" s="293"/>
      <c r="H28" s="286" t="s">
        <v>241</v>
      </c>
      <c r="I28" s="286"/>
      <c r="J28" s="286"/>
      <c r="K28" s="286"/>
      <c r="L28" s="286"/>
      <c r="M28" s="286"/>
      <c r="N28" s="286"/>
      <c r="O28" s="286"/>
      <c r="P28" s="286"/>
      <c r="Q28" s="286"/>
      <c r="R28" s="286"/>
      <c r="S28" s="286"/>
      <c r="T28" s="286"/>
      <c r="U28" s="286"/>
      <c r="V28" s="291" t="s">
        <v>242</v>
      </c>
      <c r="W28" s="286"/>
      <c r="X28" s="286"/>
      <c r="Y28" s="286"/>
      <c r="Z28" s="286"/>
      <c r="AA28" s="286"/>
    </row>
    <row r="29" spans="1:37" ht="27" customHeight="1">
      <c r="B29" s="292"/>
      <c r="C29" s="292"/>
      <c r="D29" s="292"/>
      <c r="E29" s="292"/>
      <c r="F29" s="292"/>
      <c r="G29" s="293"/>
      <c r="H29" s="286" t="s">
        <v>243</v>
      </c>
      <c r="I29" s="286"/>
      <c r="J29" s="286"/>
      <c r="K29" s="286"/>
      <c r="L29" s="286"/>
      <c r="M29" s="286"/>
      <c r="N29" s="286"/>
      <c r="O29" s="286"/>
      <c r="P29" s="286"/>
      <c r="Q29" s="286"/>
      <c r="R29" s="286"/>
      <c r="S29" s="286"/>
      <c r="T29" s="286"/>
      <c r="U29" s="286"/>
      <c r="V29" s="286"/>
      <c r="W29" s="286"/>
      <c r="X29" s="286"/>
      <c r="Y29" s="286"/>
      <c r="Z29" s="286"/>
      <c r="AA29" s="286"/>
    </row>
    <row r="30" spans="1:37" ht="27" customHeight="1">
      <c r="B30" s="292"/>
      <c r="C30" s="292"/>
      <c r="D30" s="292"/>
      <c r="E30" s="292"/>
      <c r="F30" s="292"/>
      <c r="G30" s="293"/>
      <c r="H30" s="286" t="s">
        <v>244</v>
      </c>
      <c r="I30" s="286"/>
      <c r="J30" s="286"/>
      <c r="K30" s="286"/>
      <c r="L30" s="286"/>
      <c r="M30" s="286"/>
      <c r="N30" s="286"/>
      <c r="O30" s="286"/>
      <c r="P30" s="286"/>
      <c r="Q30" s="286"/>
      <c r="R30" s="286"/>
      <c r="S30" s="286"/>
      <c r="T30" s="286"/>
      <c r="U30" s="286"/>
      <c r="V30" s="286"/>
      <c r="W30" s="286"/>
      <c r="X30" s="286"/>
      <c r="Y30" s="286"/>
      <c r="Z30" s="286"/>
      <c r="AA30" s="286"/>
    </row>
    <row r="31" spans="1:37" ht="18" customHeight="1">
      <c r="B31" s="134"/>
      <c r="C31" s="135"/>
      <c r="D31" s="135"/>
      <c r="E31" s="135"/>
      <c r="F31" s="135"/>
    </row>
    <row r="32" spans="1:37" ht="18" customHeight="1">
      <c r="B32" s="27" t="s">
        <v>245</v>
      </c>
    </row>
    <row r="33" spans="1:28" ht="18" customHeight="1">
      <c r="C33" s="118">
        <v>1</v>
      </c>
      <c r="D33" s="287" t="s">
        <v>246</v>
      </c>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row>
    <row r="34" spans="1:28" ht="18" customHeight="1">
      <c r="C34" s="11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row>
    <row r="35" spans="1:28" ht="18" customHeight="1">
      <c r="C35" s="118">
        <v>2</v>
      </c>
      <c r="D35" s="289" t="s">
        <v>247</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row>
    <row r="36" spans="1:28" ht="18" customHeight="1">
      <c r="C36" s="118">
        <v>3</v>
      </c>
      <c r="D36" s="290" t="s">
        <v>248</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row>
    <row r="37" spans="1:28" ht="18" customHeight="1">
      <c r="C37" s="118">
        <v>4</v>
      </c>
      <c r="D37" s="290" t="s">
        <v>249</v>
      </c>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row>
    <row r="39" spans="1:28" ht="18"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sheetData>
  <mergeCells count="24">
    <mergeCell ref="B25:F25"/>
    <mergeCell ref="G25:AA25"/>
    <mergeCell ref="A2:AA3"/>
    <mergeCell ref="B8:L8"/>
    <mergeCell ref="A15:AB19"/>
    <mergeCell ref="B24:F24"/>
    <mergeCell ref="G24:AA24"/>
    <mergeCell ref="B26:F26"/>
    <mergeCell ref="G26:AA26"/>
    <mergeCell ref="B28:D30"/>
    <mergeCell ref="E28:G30"/>
    <mergeCell ref="H28:L28"/>
    <mergeCell ref="M28:U28"/>
    <mergeCell ref="V28:W28"/>
    <mergeCell ref="X28:AA28"/>
    <mergeCell ref="H29:L29"/>
    <mergeCell ref="M29:AA29"/>
    <mergeCell ref="A39:AA39"/>
    <mergeCell ref="H30:L30"/>
    <mergeCell ref="M30:AA30"/>
    <mergeCell ref="D33:AB34"/>
    <mergeCell ref="D35:AB35"/>
    <mergeCell ref="D36:AB36"/>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6" zoomScaleNormal="100" zoomScaleSheetLayoutView="100" workbookViewId="0">
      <selection activeCell="C12" sqref="C12"/>
    </sheetView>
  </sheetViews>
  <sheetFormatPr defaultRowHeight="13.5"/>
  <cols>
    <col min="1" max="1" width="5.5" style="63" customWidth="1"/>
    <col min="2" max="2" width="8.625" style="63" bestFit="1" customWidth="1"/>
    <col min="3" max="3" width="27.375" style="63" customWidth="1"/>
    <col min="4" max="4" width="59.375" style="63" customWidth="1"/>
    <col min="5" max="16384" width="9" style="63"/>
  </cols>
  <sheetData>
    <row r="1" spans="2:4" ht="19.5" customHeight="1">
      <c r="D1" s="69" t="s">
        <v>192</v>
      </c>
    </row>
    <row r="2" spans="2:4" ht="45" customHeight="1">
      <c r="B2" s="209" t="s">
        <v>31</v>
      </c>
      <c r="C2" s="210"/>
      <c r="D2" s="210"/>
    </row>
    <row r="3" spans="2:4" ht="33.75" customHeight="1">
      <c r="B3" s="1"/>
      <c r="C3" s="1"/>
      <c r="D3" s="1"/>
    </row>
    <row r="4" spans="2:4" ht="37.5" customHeight="1">
      <c r="B4" s="1"/>
      <c r="C4" s="1"/>
      <c r="D4" s="8" t="s">
        <v>13</v>
      </c>
    </row>
    <row r="5" spans="2:4" ht="18.75" customHeight="1">
      <c r="B5" s="1" t="s">
        <v>252</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68" t="s">
        <v>10</v>
      </c>
      <c r="D9" s="10"/>
    </row>
    <row r="10" spans="2:4" ht="27.75" customHeight="1">
      <c r="B10" s="15" t="s">
        <v>19</v>
      </c>
      <c r="C10" s="68" t="s">
        <v>14</v>
      </c>
      <c r="D10" s="10"/>
    </row>
    <row r="11" spans="2:4" ht="27.75" customHeight="1">
      <c r="B11" s="15" t="s">
        <v>20</v>
      </c>
      <c r="C11" s="68" t="s">
        <v>15</v>
      </c>
      <c r="D11" s="10"/>
    </row>
    <row r="12" spans="2:4" ht="27.75" customHeight="1">
      <c r="B12" s="15" t="s">
        <v>21</v>
      </c>
      <c r="C12" s="68" t="s">
        <v>12</v>
      </c>
      <c r="D12" s="10" t="s">
        <v>27</v>
      </c>
    </row>
    <row r="13" spans="2:4" ht="27.75" customHeight="1">
      <c r="B13" s="15" t="s">
        <v>11</v>
      </c>
      <c r="C13" s="68" t="s">
        <v>16</v>
      </c>
      <c r="D13" s="10" t="s">
        <v>25</v>
      </c>
    </row>
    <row r="14" spans="2:4" ht="27.75" customHeight="1">
      <c r="B14" s="14"/>
      <c r="C14" s="68"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1" t="s">
        <v>116</v>
      </c>
      <c r="C21" s="211"/>
      <c r="D21" s="211"/>
    </row>
    <row r="22" spans="2:4" ht="32.25" customHeight="1" thickBot="1">
      <c r="B22" s="212" t="s">
        <v>28</v>
      </c>
      <c r="C22" s="212"/>
      <c r="D22" s="212"/>
    </row>
    <row r="23" spans="2:4" ht="21" customHeight="1">
      <c r="B23" s="213" t="s">
        <v>6</v>
      </c>
      <c r="C23" s="214"/>
      <c r="D23" s="20" t="s">
        <v>29</v>
      </c>
    </row>
    <row r="24" spans="2:4" ht="21" customHeight="1">
      <c r="B24" s="215"/>
      <c r="C24" s="216"/>
      <c r="D24" s="23" t="s">
        <v>30</v>
      </c>
    </row>
    <row r="25" spans="2:4" ht="21" customHeight="1" thickBot="1">
      <c r="B25" s="217"/>
      <c r="C25" s="218"/>
      <c r="D25" s="21" t="s">
        <v>64</v>
      </c>
    </row>
    <row r="26" spans="2:4" ht="13.5" customHeight="1">
      <c r="B26" s="65"/>
      <c r="C26" s="65"/>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10" zoomScaleNormal="100" zoomScaleSheetLayoutView="100" workbookViewId="0">
      <selection activeCell="B5" sqref="B5"/>
    </sheetView>
  </sheetViews>
  <sheetFormatPr defaultRowHeight="13.5"/>
  <cols>
    <col min="1" max="1" width="3.375" style="63" customWidth="1"/>
    <col min="2" max="2" width="4.625" style="63" bestFit="1" customWidth="1"/>
    <col min="3" max="3" width="27.375" style="63" customWidth="1"/>
    <col min="4" max="4" width="78" style="63" customWidth="1"/>
    <col min="5" max="16384" width="9" style="63"/>
  </cols>
  <sheetData>
    <row r="1" spans="2:4" ht="18" customHeight="1">
      <c r="D1" s="69" t="s">
        <v>193</v>
      </c>
    </row>
    <row r="2" spans="2:4" ht="45" customHeight="1">
      <c r="B2" s="221" t="s">
        <v>65</v>
      </c>
      <c r="C2" s="222"/>
      <c r="D2" s="222"/>
    </row>
    <row r="3" spans="2:4" ht="13.5" customHeight="1">
      <c r="B3" s="1"/>
      <c r="C3" s="1"/>
      <c r="D3" s="1"/>
    </row>
    <row r="4" spans="2:4" ht="41.25" customHeight="1">
      <c r="B4" s="1"/>
      <c r="C4" s="1"/>
      <c r="D4" s="8" t="s">
        <v>13</v>
      </c>
    </row>
    <row r="5" spans="2:4" ht="15.75" customHeight="1">
      <c r="B5" s="1" t="str">
        <f>様式１!B5</f>
        <v>№G079</v>
      </c>
      <c r="C5" s="1"/>
      <c r="D5" s="3"/>
    </row>
    <row r="6" spans="2:4" ht="28.5" customHeight="1">
      <c r="B6" s="1"/>
      <c r="C6" s="1" t="s">
        <v>33</v>
      </c>
      <c r="D6" s="3"/>
    </row>
    <row r="7" spans="2:4" ht="9.75" customHeight="1">
      <c r="B7" s="1"/>
      <c r="C7" s="1"/>
      <c r="D7" s="3"/>
    </row>
    <row r="8" spans="2:4" ht="36" customHeight="1">
      <c r="B8" s="1"/>
      <c r="C8" s="211" t="s">
        <v>47</v>
      </c>
      <c r="D8" s="223"/>
    </row>
    <row r="9" spans="2:4" ht="35.25" customHeight="1">
      <c r="B9" s="1"/>
      <c r="C9" s="211" t="s">
        <v>48</v>
      </c>
      <c r="D9" s="223"/>
    </row>
    <row r="10" spans="2:4" ht="56.25" customHeight="1">
      <c r="B10" s="1"/>
      <c r="C10" s="211" t="s">
        <v>112</v>
      </c>
      <c r="D10" s="223"/>
    </row>
    <row r="11" spans="2:4" ht="37.5" customHeight="1">
      <c r="B11" s="1"/>
      <c r="C11" s="211" t="s">
        <v>53</v>
      </c>
      <c r="D11" s="223"/>
    </row>
    <row r="12" spans="2:4" ht="37.5" customHeight="1">
      <c r="B12" s="1"/>
      <c r="C12" s="211" t="s">
        <v>51</v>
      </c>
      <c r="D12" s="223"/>
    </row>
    <row r="13" spans="2:4" ht="36.75" customHeight="1">
      <c r="B13" s="1"/>
      <c r="C13" s="211" t="s">
        <v>52</v>
      </c>
      <c r="D13" s="223"/>
    </row>
    <row r="14" spans="2:4" ht="34.5" customHeight="1">
      <c r="B14" s="18"/>
      <c r="C14" s="211" t="s">
        <v>49</v>
      </c>
      <c r="D14" s="223"/>
    </row>
    <row r="15" spans="2:4" ht="18.75" customHeight="1">
      <c r="B15" s="63" t="s">
        <v>50</v>
      </c>
      <c r="C15" s="1"/>
      <c r="D15" s="1"/>
    </row>
    <row r="16" spans="2:4" ht="18.75" customHeight="1">
      <c r="C16" s="1"/>
      <c r="D16" s="1"/>
    </row>
    <row r="17" spans="2:4" ht="19.5" customHeight="1">
      <c r="B17" s="219" t="s">
        <v>7</v>
      </c>
      <c r="C17" s="219"/>
      <c r="D17" s="219"/>
    </row>
    <row r="18" spans="2:4" ht="68.25" customHeight="1">
      <c r="B18" s="211" t="s">
        <v>117</v>
      </c>
      <c r="C18" s="211"/>
      <c r="D18" s="211"/>
    </row>
    <row r="19" spans="2:4" ht="19.5" customHeight="1">
      <c r="B19" s="219" t="s">
        <v>8</v>
      </c>
      <c r="C19" s="219"/>
      <c r="D19" s="219"/>
    </row>
    <row r="20" spans="2:4" ht="21" customHeight="1">
      <c r="B20" s="212" t="s">
        <v>81</v>
      </c>
      <c r="C20" s="212"/>
      <c r="D20" s="212"/>
    </row>
    <row r="21" spans="2:4" ht="21" customHeight="1">
      <c r="B21" s="212" t="s">
        <v>85</v>
      </c>
      <c r="C21" s="212"/>
      <c r="D21" s="212"/>
    </row>
    <row r="22" spans="2:4" ht="21" customHeight="1">
      <c r="B22" s="212" t="s">
        <v>86</v>
      </c>
      <c r="C22" s="212"/>
      <c r="D22" s="212"/>
    </row>
    <row r="23" spans="2:4" ht="19.5" customHeight="1">
      <c r="B23" s="219" t="s">
        <v>9</v>
      </c>
      <c r="C23" s="219"/>
      <c r="D23" s="219"/>
    </row>
    <row r="24" spans="2:4" ht="67.5" customHeight="1">
      <c r="B24" s="211" t="s">
        <v>91</v>
      </c>
      <c r="C24" s="211"/>
      <c r="D24" s="211"/>
    </row>
    <row r="25" spans="2:4" ht="32.25" customHeight="1">
      <c r="B25" s="211" t="s">
        <v>118</v>
      </c>
      <c r="C25" s="211"/>
      <c r="D25" s="211"/>
    </row>
    <row r="26" spans="2:4" ht="19.5" customHeight="1">
      <c r="B26" s="219" t="s">
        <v>54</v>
      </c>
      <c r="C26" s="219"/>
      <c r="D26" s="219"/>
    </row>
    <row r="27" spans="2:4" ht="48" customHeight="1">
      <c r="B27" s="220" t="s">
        <v>114</v>
      </c>
      <c r="C27" s="212"/>
      <c r="D27" s="212"/>
    </row>
    <row r="28" spans="2:4" ht="19.5" customHeight="1">
      <c r="B28" s="219" t="s">
        <v>55</v>
      </c>
      <c r="C28" s="219"/>
      <c r="D28" s="219"/>
    </row>
    <row r="29" spans="2:4" ht="18" customHeight="1">
      <c r="B29" s="211" t="s">
        <v>56</v>
      </c>
      <c r="C29" s="211"/>
      <c r="D29" s="211"/>
    </row>
    <row r="30" spans="2:4" ht="19.5" customHeight="1">
      <c r="B30" s="219" t="s">
        <v>119</v>
      </c>
      <c r="C30" s="219"/>
      <c r="D30" s="219"/>
    </row>
    <row r="31" spans="2:4" ht="60.75" customHeight="1">
      <c r="B31" s="211" t="s">
        <v>113</v>
      </c>
      <c r="C31" s="211"/>
      <c r="D31" s="211"/>
    </row>
    <row r="32" spans="2:4" ht="19.5" customHeight="1">
      <c r="B32" s="219" t="s">
        <v>41</v>
      </c>
      <c r="C32" s="219"/>
      <c r="D32" s="219"/>
    </row>
    <row r="33" spans="2:4" ht="81.75" customHeight="1">
      <c r="B33" s="211" t="s">
        <v>92</v>
      </c>
      <c r="C33" s="211"/>
      <c r="D33" s="21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22" zoomScaleNormal="100" zoomScaleSheetLayoutView="100" workbookViewId="0">
      <selection activeCell="D39" sqref="D39"/>
    </sheetView>
  </sheetViews>
  <sheetFormatPr defaultRowHeight="13.5"/>
  <cols>
    <col min="1" max="1" width="3.75" style="63" customWidth="1"/>
    <col min="2" max="2" width="4.625" style="63" bestFit="1" customWidth="1"/>
    <col min="3" max="3" width="27.375" style="63" customWidth="1"/>
    <col min="4" max="4" width="57.75" style="63" customWidth="1"/>
    <col min="5" max="16384" width="9" style="63"/>
  </cols>
  <sheetData>
    <row r="1" spans="2:4" ht="15.75" customHeight="1">
      <c r="D1" s="69" t="s">
        <v>194</v>
      </c>
    </row>
    <row r="2" spans="2:4" ht="45" customHeight="1">
      <c r="B2" s="209" t="s">
        <v>32</v>
      </c>
      <c r="C2" s="210"/>
      <c r="D2" s="210"/>
    </row>
    <row r="3" spans="2:4" ht="33.75" customHeight="1">
      <c r="B3" s="1"/>
      <c r="C3" s="1"/>
      <c r="D3" s="1"/>
    </row>
    <row r="4" spans="2:4" ht="37.5" customHeight="1">
      <c r="B4" s="1"/>
      <c r="C4" s="1"/>
      <c r="D4" s="8" t="s">
        <v>13</v>
      </c>
    </row>
    <row r="5" spans="2:4" ht="13.5" customHeight="1">
      <c r="B5" s="1" t="str">
        <f>様式１!B5</f>
        <v>№G079</v>
      </c>
      <c r="C5" s="1"/>
      <c r="D5" s="3"/>
    </row>
    <row r="6" spans="2:4" ht="37.5" customHeight="1">
      <c r="B6" s="211" t="s">
        <v>34</v>
      </c>
      <c r="C6" s="211"/>
      <c r="D6" s="211"/>
    </row>
    <row r="7" spans="2:4" ht="37.5" customHeight="1">
      <c r="B7" s="1"/>
      <c r="C7" s="211" t="s">
        <v>43</v>
      </c>
      <c r="D7" s="223"/>
    </row>
    <row r="8" spans="2:4" ht="21" customHeight="1">
      <c r="B8" s="18"/>
      <c r="C8" s="19"/>
      <c r="D8" s="1"/>
    </row>
    <row r="9" spans="2:4" ht="27.75" customHeight="1">
      <c r="B9" s="13" t="s">
        <v>18</v>
      </c>
      <c r="C9" s="68" t="s">
        <v>10</v>
      </c>
      <c r="D9" s="10"/>
    </row>
    <row r="10" spans="2:4" ht="27.75" customHeight="1">
      <c r="B10" s="15" t="s">
        <v>19</v>
      </c>
      <c r="C10" s="68" t="s">
        <v>14</v>
      </c>
      <c r="D10" s="10"/>
    </row>
    <row r="11" spans="2:4" ht="27.75" customHeight="1">
      <c r="B11" s="15" t="s">
        <v>20</v>
      </c>
      <c r="C11" s="68" t="s">
        <v>15</v>
      </c>
      <c r="D11" s="10"/>
    </row>
    <row r="12" spans="2:4" ht="27.75" customHeight="1">
      <c r="B12" s="15" t="s">
        <v>21</v>
      </c>
      <c r="C12" s="68" t="s">
        <v>12</v>
      </c>
      <c r="D12" s="10" t="s">
        <v>27</v>
      </c>
    </row>
    <row r="13" spans="2:4" ht="27.75" customHeight="1">
      <c r="B13" s="15" t="s">
        <v>11</v>
      </c>
      <c r="C13" s="68" t="s">
        <v>16</v>
      </c>
      <c r="D13" s="10" t="s">
        <v>2</v>
      </c>
    </row>
    <row r="14" spans="2:4" ht="27.75" customHeight="1">
      <c r="B14" s="14"/>
      <c r="C14" s="68"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1" t="s">
        <v>120</v>
      </c>
      <c r="C21" s="211"/>
      <c r="D21" s="211"/>
    </row>
    <row r="22" spans="2:4" ht="41.25" customHeight="1">
      <c r="B22" s="211" t="s">
        <v>283</v>
      </c>
      <c r="C22" s="211"/>
      <c r="D22" s="211"/>
    </row>
    <row r="23" spans="2:4" ht="36.75" customHeight="1">
      <c r="B23" s="211" t="s">
        <v>284</v>
      </c>
      <c r="C23" s="211"/>
      <c r="D23" s="211"/>
    </row>
    <row r="24" spans="2:4" ht="32.25" customHeight="1" thickBot="1">
      <c r="B24" s="224" t="s">
        <v>4</v>
      </c>
      <c r="C24" s="224"/>
      <c r="D24" s="225"/>
    </row>
    <row r="25" spans="2:4" ht="21" customHeight="1">
      <c r="B25" s="213" t="s">
        <v>5</v>
      </c>
      <c r="C25" s="214"/>
      <c r="D25" s="20" t="s">
        <v>29</v>
      </c>
    </row>
    <row r="26" spans="2:4" ht="21" customHeight="1">
      <c r="B26" s="215"/>
      <c r="C26" s="216"/>
      <c r="D26" s="23" t="s">
        <v>62</v>
      </c>
    </row>
    <row r="27" spans="2:4" ht="21" customHeight="1" thickBot="1">
      <c r="B27" s="217"/>
      <c r="C27" s="218"/>
      <c r="D27" s="21" t="s">
        <v>64</v>
      </c>
    </row>
    <row r="28" spans="2:4" ht="14.25" thickBot="1"/>
    <row r="29" spans="2:4" ht="21" customHeight="1">
      <c r="B29" s="213" t="s">
        <v>106</v>
      </c>
      <c r="C29" s="214"/>
      <c r="D29" s="20" t="s">
        <v>107</v>
      </c>
    </row>
    <row r="30" spans="2:4" ht="32.25" customHeight="1" thickBot="1">
      <c r="B30" s="217"/>
      <c r="C30" s="218"/>
      <c r="D30" s="67" t="s">
        <v>110</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28" sqref="B28:D28"/>
    </sheetView>
  </sheetViews>
  <sheetFormatPr defaultRowHeight="13.5"/>
  <cols>
    <col min="1" max="1" width="4.125" style="63" customWidth="1"/>
    <col min="2" max="2" width="4.625" style="63" bestFit="1" customWidth="1"/>
    <col min="3" max="3" width="27.375" style="63" customWidth="1"/>
    <col min="4" max="4" width="68.625" style="63" customWidth="1"/>
    <col min="5" max="16384" width="9" style="63"/>
  </cols>
  <sheetData>
    <row r="1" spans="2:4">
      <c r="D1" s="69" t="s">
        <v>195</v>
      </c>
    </row>
    <row r="2" spans="2:4" ht="45" customHeight="1">
      <c r="B2" s="209" t="s">
        <v>40</v>
      </c>
      <c r="C2" s="210"/>
      <c r="D2" s="210"/>
    </row>
    <row r="3" spans="2:4" ht="9.75" customHeight="1">
      <c r="B3" s="1"/>
      <c r="C3" s="1"/>
      <c r="D3" s="1"/>
    </row>
    <row r="4" spans="2:4" ht="37.5" customHeight="1">
      <c r="B4" s="1"/>
      <c r="C4" s="1"/>
      <c r="D4" s="8" t="s">
        <v>13</v>
      </c>
    </row>
    <row r="5" spans="2:4" ht="16.5" customHeight="1">
      <c r="B5" s="1" t="str">
        <f>様式１!B5</f>
        <v>№G079</v>
      </c>
      <c r="C5" s="1"/>
      <c r="D5" s="3"/>
    </row>
    <row r="6" spans="2:4" ht="37.5" customHeight="1">
      <c r="B6" s="211" t="s">
        <v>3</v>
      </c>
      <c r="C6" s="211"/>
      <c r="D6" s="211"/>
    </row>
    <row r="7" spans="2:4" ht="25.5" customHeight="1">
      <c r="B7" s="1"/>
      <c r="C7" s="211" t="s">
        <v>82</v>
      </c>
      <c r="D7" s="223"/>
    </row>
    <row r="8" spans="2:4" ht="8.25" customHeight="1">
      <c r="B8" s="18"/>
      <c r="C8" s="19"/>
      <c r="D8" s="12"/>
    </row>
    <row r="9" spans="2:4" ht="27.95" customHeight="1">
      <c r="B9" s="226" t="s">
        <v>45</v>
      </c>
      <c r="C9" s="226"/>
      <c r="D9" s="10"/>
    </row>
    <row r="10" spans="2:4" ht="27.95" customHeight="1">
      <c r="B10" s="226" t="s">
        <v>44</v>
      </c>
      <c r="C10" s="226"/>
      <c r="D10" s="10"/>
    </row>
    <row r="11" spans="2:4" ht="27.75" customHeight="1">
      <c r="B11" s="15" t="s">
        <v>18</v>
      </c>
      <c r="C11" s="14" t="s">
        <v>10</v>
      </c>
      <c r="D11" s="10"/>
    </row>
    <row r="12" spans="2:4" ht="27.75" customHeight="1">
      <c r="B12" s="15" t="s">
        <v>19</v>
      </c>
      <c r="C12" s="68" t="s">
        <v>14</v>
      </c>
      <c r="D12" s="10"/>
    </row>
    <row r="13" spans="2:4" ht="27.75" customHeight="1">
      <c r="B13" s="15" t="s">
        <v>20</v>
      </c>
      <c r="C13" s="68" t="s">
        <v>15</v>
      </c>
      <c r="D13" s="10"/>
    </row>
    <row r="14" spans="2:4" ht="27.75" customHeight="1">
      <c r="B14" s="15" t="s">
        <v>21</v>
      </c>
      <c r="C14" s="68" t="s">
        <v>12</v>
      </c>
      <c r="D14" s="10" t="s">
        <v>27</v>
      </c>
    </row>
    <row r="15" spans="2:4" ht="27.75" customHeight="1">
      <c r="B15" s="15" t="s">
        <v>11</v>
      </c>
      <c r="C15" s="68" t="s">
        <v>16</v>
      </c>
      <c r="D15" s="10" t="s">
        <v>2</v>
      </c>
    </row>
    <row r="16" spans="2:4" ht="27.75" customHeight="1">
      <c r="B16" s="15"/>
      <c r="C16" s="68" t="s">
        <v>101</v>
      </c>
      <c r="D16" s="70" t="s">
        <v>102</v>
      </c>
    </row>
    <row r="17" spans="2:4" ht="27.75" customHeight="1">
      <c r="B17" s="15"/>
      <c r="C17" s="68" t="s">
        <v>103</v>
      </c>
      <c r="D17" s="70" t="s">
        <v>104</v>
      </c>
    </row>
    <row r="18" spans="2:4" ht="27.75" customHeight="1">
      <c r="B18" s="14"/>
      <c r="C18" s="68"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1" t="s">
        <v>115</v>
      </c>
      <c r="C25" s="211"/>
      <c r="D25" s="211"/>
    </row>
    <row r="26" spans="2:4" ht="39" customHeight="1">
      <c r="B26" s="211" t="s">
        <v>282</v>
      </c>
      <c r="C26" s="211"/>
      <c r="D26" s="211"/>
    </row>
    <row r="27" spans="2:4" ht="32.25" customHeight="1">
      <c r="B27" s="211" t="s">
        <v>284</v>
      </c>
      <c r="C27" s="211"/>
      <c r="D27" s="211"/>
    </row>
    <row r="28" spans="2:4" ht="66" customHeight="1">
      <c r="B28" s="227" t="s">
        <v>105</v>
      </c>
      <c r="C28" s="227"/>
      <c r="D28" s="227"/>
    </row>
    <row r="29" spans="2:4" ht="17.25" customHeight="1" thickBot="1">
      <c r="B29" s="224" t="s">
        <v>4</v>
      </c>
      <c r="C29" s="224"/>
      <c r="D29" s="225"/>
    </row>
    <row r="30" spans="2:4" ht="21" customHeight="1">
      <c r="B30" s="213" t="s">
        <v>5</v>
      </c>
      <c r="C30" s="214"/>
      <c r="D30" s="20" t="s">
        <v>29</v>
      </c>
    </row>
    <row r="31" spans="2:4" ht="21" customHeight="1">
      <c r="B31" s="215"/>
      <c r="C31" s="216"/>
      <c r="D31" s="23" t="s">
        <v>30</v>
      </c>
    </row>
    <row r="32" spans="2:4" ht="21" customHeight="1" thickBot="1">
      <c r="B32" s="217"/>
      <c r="C32" s="218"/>
      <c r="D32" s="21" t="s">
        <v>64</v>
      </c>
    </row>
    <row r="33" spans="2:4" ht="8.25" customHeight="1" thickBot="1"/>
    <row r="34" spans="2:4" ht="21" customHeight="1">
      <c r="B34" s="213" t="s">
        <v>109</v>
      </c>
      <c r="C34" s="214"/>
      <c r="D34" s="20" t="s">
        <v>108</v>
      </c>
    </row>
    <row r="35" spans="2:4" ht="36" customHeight="1" thickBot="1">
      <c r="B35" s="217"/>
      <c r="C35" s="218"/>
      <c r="D35" s="138" t="s">
        <v>111</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B2" sqref="B2:G2"/>
    </sheetView>
  </sheetViews>
  <sheetFormatPr defaultRowHeight="13.5"/>
  <cols>
    <col min="1" max="1" width="5.25" style="63" customWidth="1"/>
    <col min="2" max="2" width="4.625" style="63" bestFit="1" customWidth="1"/>
    <col min="3" max="3" width="27.375" style="63" customWidth="1"/>
    <col min="4" max="4" width="22.75" style="63" customWidth="1"/>
    <col min="5" max="7" width="13.125" style="63" customWidth="1"/>
    <col min="8" max="16384" width="9" style="63"/>
  </cols>
  <sheetData>
    <row r="1" spans="2:7" ht="21.75" customHeight="1">
      <c r="G1" s="66" t="s">
        <v>196</v>
      </c>
    </row>
    <row r="2" spans="2:7" ht="45" customHeight="1">
      <c r="B2" s="209" t="s">
        <v>42</v>
      </c>
      <c r="C2" s="210"/>
      <c r="D2" s="210"/>
      <c r="E2" s="210"/>
      <c r="F2" s="210"/>
      <c r="G2" s="210"/>
    </row>
    <row r="3" spans="2:7" ht="13.5" customHeight="1">
      <c r="B3" s="1"/>
      <c r="C3" s="1"/>
      <c r="D3" s="1"/>
      <c r="E3" s="1"/>
      <c r="F3" s="1"/>
      <c r="G3" s="1"/>
    </row>
    <row r="4" spans="2:7" ht="37.5" customHeight="1">
      <c r="B4" s="1"/>
      <c r="C4" s="1"/>
      <c r="D4" s="230" t="s">
        <v>13</v>
      </c>
      <c r="E4" s="231"/>
      <c r="F4" s="231"/>
      <c r="G4" s="231"/>
    </row>
    <row r="5" spans="2:7" ht="19.5" customHeight="1">
      <c r="B5" s="1" t="str">
        <f>様式１!B5</f>
        <v>№G079</v>
      </c>
      <c r="C5" s="1"/>
      <c r="D5" s="4"/>
      <c r="E5" s="65"/>
      <c r="F5" s="65"/>
      <c r="G5" s="65"/>
    </row>
    <row r="6" spans="2:7" ht="37.5" customHeight="1">
      <c r="B6" s="1"/>
      <c r="C6" s="211" t="s">
        <v>46</v>
      </c>
      <c r="D6" s="223"/>
      <c r="E6" s="223"/>
      <c r="F6" s="223"/>
      <c r="G6" s="223"/>
    </row>
    <row r="7" spans="2:7" ht="37.5" customHeight="1">
      <c r="B7" s="1"/>
      <c r="C7" s="211" t="s">
        <v>35</v>
      </c>
      <c r="D7" s="211"/>
      <c r="E7" s="211"/>
      <c r="F7" s="211"/>
      <c r="G7" s="223"/>
    </row>
    <row r="8" spans="2:7" ht="58.5" customHeight="1">
      <c r="B8" s="18"/>
      <c r="C8" s="19"/>
      <c r="D8" s="19"/>
      <c r="E8" s="19"/>
      <c r="F8" s="19"/>
      <c r="G8" s="1"/>
    </row>
    <row r="9" spans="2:7" ht="13.5" customHeight="1">
      <c r="B9" s="226" t="s">
        <v>83</v>
      </c>
      <c r="C9" s="226"/>
      <c r="D9" s="226"/>
      <c r="E9" s="226" t="s">
        <v>70</v>
      </c>
      <c r="F9" s="226"/>
      <c r="G9" s="226"/>
    </row>
    <row r="10" spans="2:7">
      <c r="B10" s="226"/>
      <c r="C10" s="226"/>
      <c r="D10" s="226"/>
      <c r="E10" s="226" t="s">
        <v>36</v>
      </c>
      <c r="F10" s="226" t="s">
        <v>1</v>
      </c>
      <c r="G10" s="226"/>
    </row>
    <row r="11" spans="2:7">
      <c r="B11" s="226"/>
      <c r="C11" s="226"/>
      <c r="D11" s="226"/>
      <c r="E11" s="226"/>
      <c r="F11" s="11" t="s">
        <v>37</v>
      </c>
      <c r="G11" s="11" t="s">
        <v>38</v>
      </c>
    </row>
    <row r="12" spans="2:7" ht="26.25" customHeight="1">
      <c r="B12" s="229"/>
      <c r="C12" s="229"/>
      <c r="D12" s="229"/>
      <c r="E12" s="10"/>
      <c r="F12" s="10"/>
      <c r="G12" s="10"/>
    </row>
    <row r="13" spans="2:7" ht="26.25" customHeight="1">
      <c r="B13" s="229"/>
      <c r="C13" s="229"/>
      <c r="D13" s="229"/>
      <c r="E13" s="10"/>
      <c r="F13" s="10"/>
      <c r="G13" s="10"/>
    </row>
    <row r="14" spans="2:7" ht="26.25" customHeight="1">
      <c r="B14" s="229"/>
      <c r="C14" s="229"/>
      <c r="D14" s="229"/>
      <c r="E14" s="10"/>
      <c r="F14" s="10"/>
      <c r="G14" s="10"/>
    </row>
    <row r="15" spans="2:7" ht="26.25" customHeight="1">
      <c r="B15" s="229"/>
      <c r="C15" s="229"/>
      <c r="D15" s="229"/>
      <c r="E15" s="10"/>
      <c r="F15" s="10"/>
      <c r="G15" s="10"/>
    </row>
    <row r="16" spans="2:7" ht="26.25" customHeight="1">
      <c r="B16" s="229"/>
      <c r="C16" s="229"/>
      <c r="D16" s="229"/>
      <c r="E16" s="10"/>
      <c r="F16" s="10"/>
      <c r="G16" s="10"/>
    </row>
    <row r="17" spans="2:8" ht="26.25" customHeight="1">
      <c r="B17" s="229"/>
      <c r="C17" s="229"/>
      <c r="D17" s="229"/>
      <c r="E17" s="10"/>
      <c r="F17" s="10"/>
      <c r="G17" s="10"/>
    </row>
    <row r="18" spans="2:8" ht="26.25" customHeight="1">
      <c r="B18" s="229"/>
      <c r="C18" s="229"/>
      <c r="D18" s="229"/>
      <c r="E18" s="10"/>
      <c r="F18" s="10"/>
      <c r="G18" s="10"/>
    </row>
    <row r="19" spans="2:8" ht="26.25" customHeight="1">
      <c r="B19" s="229"/>
      <c r="C19" s="229"/>
      <c r="D19" s="229"/>
      <c r="E19" s="10"/>
      <c r="F19" s="10"/>
      <c r="G19" s="10"/>
    </row>
    <row r="20" spans="2:8" ht="26.25" customHeight="1">
      <c r="B20" s="229"/>
      <c r="C20" s="229"/>
      <c r="D20" s="229"/>
      <c r="E20" s="10"/>
      <c r="F20" s="10"/>
      <c r="G20" s="10"/>
    </row>
    <row r="21" spans="2:8" ht="26.25" customHeight="1">
      <c r="B21" s="229"/>
      <c r="C21" s="229"/>
      <c r="D21" s="229"/>
      <c r="E21" s="10"/>
      <c r="F21" s="10"/>
      <c r="G21" s="10"/>
    </row>
    <row r="22" spans="2:8" ht="26.25" customHeight="1">
      <c r="B22" s="229"/>
      <c r="C22" s="229"/>
      <c r="D22" s="229"/>
      <c r="E22" s="10"/>
      <c r="F22" s="10"/>
      <c r="G22" s="10"/>
    </row>
    <row r="23" spans="2:8" ht="26.25" customHeight="1">
      <c r="B23" s="229"/>
      <c r="C23" s="229"/>
      <c r="D23" s="229"/>
      <c r="E23" s="10"/>
      <c r="F23" s="10"/>
      <c r="G23" s="10"/>
    </row>
    <row r="24" spans="2:8" ht="26.25" customHeight="1">
      <c r="B24" s="229"/>
      <c r="C24" s="229"/>
      <c r="D24" s="229"/>
      <c r="E24" s="10"/>
      <c r="F24" s="10"/>
      <c r="G24" s="10"/>
    </row>
    <row r="25" spans="2:8" ht="26.25" customHeight="1">
      <c r="B25" s="1"/>
      <c r="C25" s="1"/>
      <c r="D25" s="24" t="s">
        <v>39</v>
      </c>
      <c r="E25" s="10"/>
      <c r="F25" s="10"/>
      <c r="G25" s="10"/>
    </row>
    <row r="26" spans="2:8" ht="24" customHeight="1">
      <c r="B26" s="212" t="s">
        <v>93</v>
      </c>
      <c r="C26" s="212"/>
      <c r="D26" s="212"/>
      <c r="E26" s="212"/>
      <c r="F26" s="212"/>
      <c r="G26" s="212"/>
      <c r="H26" s="64"/>
    </row>
    <row r="27" spans="2:8" ht="35.25" customHeight="1">
      <c r="B27" s="211" t="s">
        <v>94</v>
      </c>
      <c r="C27" s="211"/>
      <c r="D27" s="211"/>
      <c r="E27" s="211"/>
      <c r="F27" s="211"/>
      <c r="G27" s="211"/>
      <c r="H27" s="64"/>
    </row>
    <row r="28" spans="2:8" ht="24" customHeight="1">
      <c r="B28" s="211" t="s">
        <v>95</v>
      </c>
      <c r="C28" s="211"/>
      <c r="D28" s="211"/>
      <c r="E28" s="211"/>
      <c r="F28" s="211"/>
      <c r="G28" s="211"/>
      <c r="H28" s="62"/>
    </row>
    <row r="29" spans="2:8" ht="24" customHeight="1">
      <c r="B29" s="212" t="s">
        <v>96</v>
      </c>
      <c r="C29" s="212"/>
      <c r="D29" s="212"/>
      <c r="E29" s="212"/>
      <c r="F29" s="212"/>
      <c r="G29" s="212"/>
      <c r="H29" s="62"/>
    </row>
    <row r="30" spans="2:8" ht="24" customHeight="1">
      <c r="B30" s="228" t="s">
        <v>97</v>
      </c>
      <c r="C30" s="228"/>
      <c r="D30" s="228"/>
      <c r="E30" s="228"/>
      <c r="F30" s="228"/>
      <c r="G30" s="228"/>
      <c r="H30" s="64"/>
    </row>
    <row r="31" spans="2:8" ht="24" customHeight="1">
      <c r="B31" s="228" t="s">
        <v>98</v>
      </c>
      <c r="C31" s="228"/>
      <c r="D31" s="228"/>
      <c r="E31" s="228"/>
      <c r="F31" s="228"/>
      <c r="G31" s="228"/>
      <c r="H31" s="64"/>
    </row>
    <row r="32" spans="2:8" ht="24" customHeight="1">
      <c r="B32" s="212" t="s">
        <v>99</v>
      </c>
      <c r="C32" s="228"/>
      <c r="D32" s="228"/>
      <c r="E32" s="228"/>
      <c r="F32" s="228"/>
      <c r="G32" s="228"/>
      <c r="H32" s="62"/>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12" sqref="B12:D12"/>
    </sheetView>
  </sheetViews>
  <sheetFormatPr defaultRowHeight="13.5"/>
  <cols>
    <col min="1" max="1" width="5.25" style="63" customWidth="1"/>
    <col min="2" max="2" width="4.625" style="63" bestFit="1" customWidth="1"/>
    <col min="3" max="3" width="28.5" style="63" customWidth="1"/>
    <col min="4" max="4" width="22.625" style="63" customWidth="1"/>
    <col min="5" max="7" width="13.125" style="63" customWidth="1"/>
    <col min="8" max="16384" width="9" style="63"/>
  </cols>
  <sheetData>
    <row r="1" spans="2:7">
      <c r="B1" s="22"/>
      <c r="G1" s="66" t="s">
        <v>196</v>
      </c>
    </row>
    <row r="2" spans="2:7" ht="45" customHeight="1">
      <c r="B2" s="209" t="s">
        <v>57</v>
      </c>
      <c r="C2" s="210"/>
      <c r="D2" s="210"/>
      <c r="E2" s="210"/>
      <c r="F2" s="210"/>
      <c r="G2" s="210"/>
    </row>
    <row r="3" spans="2:7" ht="14.25" customHeight="1">
      <c r="B3" s="1"/>
      <c r="C3" s="1"/>
      <c r="D3" s="1"/>
      <c r="E3" s="1"/>
      <c r="F3" s="1"/>
      <c r="G3" s="1"/>
    </row>
    <row r="4" spans="2:7" ht="37.5" customHeight="1">
      <c r="B4" s="1"/>
      <c r="C4" s="1"/>
      <c r="D4" s="230" t="s">
        <v>58</v>
      </c>
      <c r="E4" s="231"/>
      <c r="F4" s="231"/>
      <c r="G4" s="231"/>
    </row>
    <row r="5" spans="2:7" ht="17.25" customHeight="1">
      <c r="B5" s="1" t="str">
        <f>様式１!B5</f>
        <v>№G079</v>
      </c>
      <c r="C5" s="1"/>
      <c r="D5" s="4"/>
      <c r="E5" s="65"/>
      <c r="F5" s="65"/>
      <c r="G5" s="65"/>
    </row>
    <row r="6" spans="2:7" ht="37.5" customHeight="1">
      <c r="B6" s="1"/>
      <c r="C6" s="211" t="s">
        <v>59</v>
      </c>
      <c r="D6" s="223"/>
      <c r="E6" s="223"/>
      <c r="F6" s="223"/>
      <c r="G6" s="223"/>
    </row>
    <row r="7" spans="2:7" ht="37.5" customHeight="1">
      <c r="B7" s="1"/>
      <c r="C7" s="211" t="s">
        <v>60</v>
      </c>
      <c r="D7" s="211"/>
      <c r="E7" s="211"/>
      <c r="F7" s="211"/>
      <c r="G7" s="223"/>
    </row>
    <row r="8" spans="2:7" ht="58.5" customHeight="1">
      <c r="B8" s="18"/>
      <c r="C8" s="19"/>
      <c r="D8" s="19"/>
      <c r="E8" s="19"/>
      <c r="F8" s="19"/>
      <c r="G8" s="1"/>
    </row>
    <row r="9" spans="2:7" ht="13.5" customHeight="1">
      <c r="B9" s="226" t="s">
        <v>84</v>
      </c>
      <c r="C9" s="226"/>
      <c r="D9" s="226"/>
      <c r="E9" s="226" t="s">
        <v>70</v>
      </c>
      <c r="F9" s="226"/>
      <c r="G9" s="226"/>
    </row>
    <row r="10" spans="2:7">
      <c r="B10" s="226"/>
      <c r="C10" s="226"/>
      <c r="D10" s="226"/>
      <c r="E10" s="226" t="s">
        <v>36</v>
      </c>
      <c r="F10" s="226" t="s">
        <v>1</v>
      </c>
      <c r="G10" s="226"/>
    </row>
    <row r="11" spans="2:7">
      <c r="B11" s="226"/>
      <c r="C11" s="226"/>
      <c r="D11" s="226"/>
      <c r="E11" s="226"/>
      <c r="F11" s="11" t="s">
        <v>37</v>
      </c>
      <c r="G11" s="11" t="s">
        <v>38</v>
      </c>
    </row>
    <row r="12" spans="2:7" ht="26.25" customHeight="1">
      <c r="B12" s="229" t="s">
        <v>87</v>
      </c>
      <c r="C12" s="229"/>
      <c r="D12" s="229"/>
      <c r="E12" s="32" t="s">
        <v>71</v>
      </c>
      <c r="F12" s="32"/>
      <c r="G12" s="32"/>
    </row>
    <row r="13" spans="2:7" ht="26.25" customHeight="1">
      <c r="B13" s="229" t="s">
        <v>88</v>
      </c>
      <c r="C13" s="229"/>
      <c r="D13" s="229"/>
      <c r="E13" s="32"/>
      <c r="F13" s="32" t="s">
        <v>71</v>
      </c>
      <c r="G13" s="32"/>
    </row>
    <row r="14" spans="2:7" ht="26.25" customHeight="1">
      <c r="B14" s="229" t="s">
        <v>89</v>
      </c>
      <c r="C14" s="229"/>
      <c r="D14" s="229"/>
      <c r="E14" s="32"/>
      <c r="F14" s="32" t="s">
        <v>72</v>
      </c>
      <c r="G14" s="32"/>
    </row>
    <row r="15" spans="2:7" ht="26.25" customHeight="1">
      <c r="B15" s="229" t="s">
        <v>90</v>
      </c>
      <c r="C15" s="229"/>
      <c r="D15" s="229"/>
      <c r="E15" s="32"/>
      <c r="F15" s="32"/>
      <c r="G15" s="32" t="s">
        <v>61</v>
      </c>
    </row>
    <row r="16" spans="2:7" ht="26.25" customHeight="1">
      <c r="B16" s="229"/>
      <c r="C16" s="229"/>
      <c r="D16" s="229"/>
      <c r="E16" s="32"/>
      <c r="F16" s="32"/>
      <c r="G16" s="32"/>
    </row>
    <row r="17" spans="2:8" ht="26.25" customHeight="1">
      <c r="B17" s="229"/>
      <c r="C17" s="229"/>
      <c r="D17" s="229"/>
      <c r="E17" s="32"/>
      <c r="F17" s="32"/>
      <c r="G17" s="32"/>
    </row>
    <row r="18" spans="2:8" ht="26.25" customHeight="1">
      <c r="B18" s="229"/>
      <c r="C18" s="229"/>
      <c r="D18" s="229"/>
      <c r="E18" s="33"/>
      <c r="F18" s="33"/>
      <c r="G18" s="33"/>
    </row>
    <row r="19" spans="2:8" ht="26.25" customHeight="1">
      <c r="B19" s="229"/>
      <c r="C19" s="229"/>
      <c r="D19" s="229"/>
      <c r="E19" s="33"/>
      <c r="F19" s="33"/>
      <c r="G19" s="33"/>
    </row>
    <row r="20" spans="2:8" ht="26.25" customHeight="1">
      <c r="B20" s="229"/>
      <c r="C20" s="229"/>
      <c r="D20" s="229"/>
      <c r="E20" s="33"/>
      <c r="F20" s="33"/>
      <c r="G20" s="33"/>
    </row>
    <row r="21" spans="2:8" ht="26.25" customHeight="1">
      <c r="B21" s="229"/>
      <c r="C21" s="229"/>
      <c r="D21" s="229"/>
      <c r="E21" s="33"/>
      <c r="F21" s="33"/>
      <c r="G21" s="33"/>
    </row>
    <row r="22" spans="2:8" ht="26.25" customHeight="1">
      <c r="B22" s="229"/>
      <c r="C22" s="229"/>
      <c r="D22" s="229"/>
      <c r="E22" s="33"/>
      <c r="F22" s="33"/>
      <c r="G22" s="33"/>
    </row>
    <row r="23" spans="2:8" ht="26.25" customHeight="1">
      <c r="B23" s="229"/>
      <c r="C23" s="229"/>
      <c r="D23" s="229"/>
      <c r="E23" s="33"/>
      <c r="F23" s="33"/>
      <c r="G23" s="33"/>
    </row>
    <row r="24" spans="2:8" ht="26.25" customHeight="1">
      <c r="B24" s="229"/>
      <c r="C24" s="229"/>
      <c r="D24" s="229"/>
      <c r="E24" s="32"/>
      <c r="F24" s="33"/>
      <c r="G24" s="33"/>
    </row>
    <row r="25" spans="2:8" ht="26.25" customHeight="1">
      <c r="B25" s="229"/>
      <c r="C25" s="229"/>
      <c r="D25" s="229"/>
      <c r="E25" s="33"/>
      <c r="F25" s="33"/>
      <c r="G25" s="33"/>
    </row>
    <row r="26" spans="2:8" ht="26.25" customHeight="1">
      <c r="B26" s="229"/>
      <c r="C26" s="229"/>
      <c r="D26" s="229"/>
      <c r="E26" s="33"/>
      <c r="F26" s="33"/>
      <c r="G26" s="33"/>
    </row>
    <row r="27" spans="2:8" ht="26.25" customHeight="1">
      <c r="B27" s="1"/>
      <c r="C27" s="1"/>
      <c r="D27" s="24" t="s">
        <v>39</v>
      </c>
      <c r="E27" s="33">
        <v>0.61299999999999999</v>
      </c>
      <c r="F27" s="33">
        <v>0.316</v>
      </c>
      <c r="G27" s="33">
        <v>7.0999999999999994E-2</v>
      </c>
    </row>
    <row r="28" spans="2:8" ht="24" customHeight="1">
      <c r="B28" s="212" t="s">
        <v>93</v>
      </c>
      <c r="C28" s="212"/>
      <c r="D28" s="212"/>
      <c r="E28" s="212"/>
      <c r="F28" s="212"/>
      <c r="G28" s="212"/>
      <c r="H28" s="64"/>
    </row>
    <row r="29" spans="2:8" ht="35.25" customHeight="1">
      <c r="B29" s="211" t="s">
        <v>94</v>
      </c>
      <c r="C29" s="211"/>
      <c r="D29" s="211"/>
      <c r="E29" s="211"/>
      <c r="F29" s="211"/>
      <c r="G29" s="211"/>
      <c r="H29" s="64"/>
    </row>
    <row r="30" spans="2:8" ht="24" customHeight="1">
      <c r="B30" s="211" t="s">
        <v>95</v>
      </c>
      <c r="C30" s="211"/>
      <c r="D30" s="211"/>
      <c r="E30" s="211"/>
      <c r="F30" s="211"/>
      <c r="G30" s="211"/>
      <c r="H30" s="62"/>
    </row>
    <row r="31" spans="2:8" ht="24" customHeight="1">
      <c r="B31" s="212" t="s">
        <v>96</v>
      </c>
      <c r="C31" s="212"/>
      <c r="D31" s="212"/>
      <c r="E31" s="212"/>
      <c r="F31" s="212"/>
      <c r="G31" s="212"/>
      <c r="H31" s="62"/>
    </row>
    <row r="32" spans="2:8" ht="24" customHeight="1">
      <c r="B32" s="228" t="s">
        <v>97</v>
      </c>
      <c r="C32" s="228"/>
      <c r="D32" s="228"/>
      <c r="E32" s="228"/>
      <c r="F32" s="228"/>
      <c r="G32" s="228"/>
      <c r="H32" s="64"/>
    </row>
    <row r="33" spans="2:8" ht="24" customHeight="1">
      <c r="B33" s="228" t="s">
        <v>98</v>
      </c>
      <c r="C33" s="228"/>
      <c r="D33" s="228"/>
      <c r="E33" s="228"/>
      <c r="F33" s="228"/>
      <c r="G33" s="228"/>
      <c r="H33" s="64"/>
    </row>
    <row r="34" spans="2:8" ht="24" customHeight="1">
      <c r="B34" s="212" t="s">
        <v>99</v>
      </c>
      <c r="C34" s="228"/>
      <c r="D34" s="228"/>
      <c r="E34" s="228"/>
      <c r="F34" s="228"/>
      <c r="G34" s="228"/>
      <c r="H34" s="62"/>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3"/>
  <sheetViews>
    <sheetView view="pageBreakPreview" topLeftCell="A181" zoomScaleNormal="100" zoomScaleSheetLayoutView="100" workbookViewId="0">
      <selection activeCell="U12" sqref="U12"/>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5" t="s">
        <v>74</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8"/>
    </row>
    <row r="2" spans="2:63" ht="42.75" customHeight="1">
      <c r="B2" s="25" t="s">
        <v>197</v>
      </c>
      <c r="C2" s="26"/>
      <c r="D2" s="26"/>
      <c r="E2" s="26"/>
      <c r="F2" s="26"/>
      <c r="G2" s="26"/>
      <c r="H2" s="26" t="str">
        <f>様式１!B5</f>
        <v>№G079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7"/>
      <c r="AK2" s="238"/>
      <c r="AL2" s="238"/>
      <c r="AM2" s="238"/>
      <c r="AN2" s="238"/>
      <c r="AO2" s="238"/>
      <c r="AP2" s="238"/>
      <c r="AQ2" s="238"/>
      <c r="AR2" s="238"/>
      <c r="AS2" s="238"/>
      <c r="AT2" s="238"/>
      <c r="AU2" s="238"/>
      <c r="AV2" s="238"/>
      <c r="AW2" s="238"/>
      <c r="AX2" s="238"/>
      <c r="AY2" s="238"/>
      <c r="AZ2" s="238"/>
      <c r="BD2" s="116">
        <v>2</v>
      </c>
      <c r="BE2" s="116">
        <v>1.5</v>
      </c>
      <c r="BF2" s="116">
        <v>1</v>
      </c>
      <c r="BG2" s="116">
        <v>0.5</v>
      </c>
      <c r="BH2" s="117">
        <v>0</v>
      </c>
      <c r="BI2" s="117" t="s">
        <v>255</v>
      </c>
      <c r="BJ2" s="117"/>
      <c r="BK2" s="117"/>
    </row>
    <row r="3" spans="2:63" ht="20.25" customHeight="1" thickBot="1">
      <c r="B3" s="26"/>
      <c r="C3" s="26" t="s">
        <v>75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6">
        <v>4</v>
      </c>
      <c r="BE3" s="116">
        <v>3</v>
      </c>
      <c r="BF3" s="116">
        <v>2</v>
      </c>
      <c r="BG3" s="116">
        <v>1</v>
      </c>
      <c r="BH3" s="116">
        <v>0</v>
      </c>
      <c r="BI3" s="117" t="s">
        <v>256</v>
      </c>
      <c r="BJ3" s="117"/>
      <c r="BK3" s="117"/>
    </row>
    <row r="4" spans="2:63" ht="13.5" customHeight="1">
      <c r="B4" s="261" t="str">
        <f>"【テーマ】"&amp;評価項目!I42</f>
        <v>【テーマ】当工事の大部分は狭隘な道路で下水管渠を布設する工事であり、沿線には石積みやブロック積塀などが建ち並ぶほか道路には既設排水管や境界点なども多数存在し、工事が起因となり住民生活に支障を来さないよう周辺環境については、特に注意を払う必要がある。周辺環境への配慮について「工事着手前」「工事中」「工事完成後」の３項目それぞれに対し、留意すべき課題と対策を踏まえた、具体的な提案を求める。
ただし、専門の調査会社による「家屋事前調査」は提案の対象外とする。</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row>
    <row r="5" spans="2:63">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row>
    <row r="6" spans="2:63">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row>
    <row r="7" spans="2:63" ht="29.25" customHeight="1" thickBot="1">
      <c r="B7" s="267"/>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9"/>
    </row>
    <row r="8" spans="2:63" ht="14.25" thickBot="1">
      <c r="B8" s="11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63" ht="19.5" customHeight="1">
      <c r="B9" s="270" t="s">
        <v>76</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2"/>
    </row>
    <row r="10" spans="2:63" ht="64.5" customHeight="1">
      <c r="B10" s="273" t="s">
        <v>67</v>
      </c>
      <c r="C10" s="274"/>
      <c r="D10" s="274"/>
      <c r="E10" s="274"/>
      <c r="F10" s="275"/>
      <c r="G10" s="276" t="s">
        <v>257</v>
      </c>
      <c r="H10" s="276"/>
      <c r="I10" s="276"/>
      <c r="J10" s="276"/>
      <c r="K10" s="276"/>
      <c r="L10" s="276"/>
      <c r="M10" s="276"/>
      <c r="N10" s="276"/>
      <c r="O10" s="277"/>
      <c r="P10" s="276" t="s">
        <v>258</v>
      </c>
      <c r="Q10" s="276"/>
      <c r="R10" s="276"/>
      <c r="S10" s="276"/>
      <c r="T10" s="276"/>
      <c r="U10" s="276"/>
      <c r="V10" s="276"/>
      <c r="W10" s="276"/>
      <c r="X10" s="277"/>
      <c r="Y10" s="276" t="s">
        <v>259</v>
      </c>
      <c r="Z10" s="276"/>
      <c r="AA10" s="276"/>
      <c r="AB10" s="276"/>
      <c r="AC10" s="276"/>
      <c r="AD10" s="276"/>
      <c r="AE10" s="276"/>
      <c r="AF10" s="276"/>
      <c r="AG10" s="277"/>
      <c r="AH10" s="276" t="s">
        <v>260</v>
      </c>
      <c r="AI10" s="276"/>
      <c r="AJ10" s="276"/>
      <c r="AK10" s="276"/>
      <c r="AL10" s="276"/>
      <c r="AM10" s="276"/>
      <c r="AN10" s="276"/>
      <c r="AO10" s="276"/>
      <c r="AP10" s="277"/>
      <c r="AQ10" s="276" t="s">
        <v>69</v>
      </c>
      <c r="AR10" s="276"/>
      <c r="AS10" s="276"/>
      <c r="AT10" s="276"/>
      <c r="AU10" s="276"/>
      <c r="AV10" s="276"/>
      <c r="AW10" s="276"/>
      <c r="AX10" s="276"/>
      <c r="AY10" s="276"/>
      <c r="AZ10" s="278"/>
    </row>
    <row r="11" spans="2:63" ht="24" customHeight="1" thickBot="1">
      <c r="B11" s="279" t="s">
        <v>68</v>
      </c>
      <c r="C11" s="280"/>
      <c r="D11" s="280"/>
      <c r="E11" s="280"/>
      <c r="F11" s="281"/>
      <c r="G11" s="282">
        <v>2</v>
      </c>
      <c r="H11" s="283"/>
      <c r="I11" s="283"/>
      <c r="J11" s="283"/>
      <c r="K11" s="283"/>
      <c r="L11" s="283"/>
      <c r="M11" s="283"/>
      <c r="N11" s="283"/>
      <c r="O11" s="284"/>
      <c r="P11" s="282">
        <f>VLOOKUP(G11,BD2:BL4,2,FALSE)</f>
        <v>1.5</v>
      </c>
      <c r="Q11" s="283"/>
      <c r="R11" s="283"/>
      <c r="S11" s="283"/>
      <c r="T11" s="283"/>
      <c r="U11" s="283"/>
      <c r="V11" s="283"/>
      <c r="W11" s="283"/>
      <c r="X11" s="284"/>
      <c r="Y11" s="282">
        <f>VLOOKUP(G11,BD2:BL4,3,FALSE)</f>
        <v>1</v>
      </c>
      <c r="Z11" s="283"/>
      <c r="AA11" s="283"/>
      <c r="AB11" s="283"/>
      <c r="AC11" s="283"/>
      <c r="AD11" s="283"/>
      <c r="AE11" s="283"/>
      <c r="AF11" s="283"/>
      <c r="AG11" s="284"/>
      <c r="AH11" s="282">
        <f>VLOOKUP(G11,BD2:BL4,4,FALSE)</f>
        <v>0.5</v>
      </c>
      <c r="AI11" s="283"/>
      <c r="AJ11" s="283"/>
      <c r="AK11" s="283"/>
      <c r="AL11" s="283"/>
      <c r="AM11" s="283"/>
      <c r="AN11" s="283"/>
      <c r="AO11" s="283"/>
      <c r="AP11" s="284"/>
      <c r="AQ11" s="258">
        <f>VLOOKUP(G11,BD2:BL4,5,FALSE)</f>
        <v>0</v>
      </c>
      <c r="AR11" s="259"/>
      <c r="AS11" s="259"/>
      <c r="AT11" s="259"/>
      <c r="AU11" s="259"/>
      <c r="AV11" s="259"/>
      <c r="AW11" s="259"/>
      <c r="AX11" s="259"/>
      <c r="AY11" s="259"/>
      <c r="AZ11" s="260"/>
    </row>
    <row r="12" spans="2:63"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63" ht="34.5" customHeight="1">
      <c r="B13" s="254" t="s">
        <v>253</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tr">
        <f>VLOOKUP(G11,BD2:BL4,6,FALSE)</f>
        <v>※配点　[2.0～0]</v>
      </c>
      <c r="AK13" s="255"/>
      <c r="AL13" s="255"/>
      <c r="AM13" s="255"/>
      <c r="AN13" s="255"/>
      <c r="AO13" s="255"/>
      <c r="AP13" s="255"/>
      <c r="AQ13" s="255"/>
      <c r="AR13" s="255"/>
      <c r="AS13" s="255"/>
      <c r="AT13" s="255"/>
      <c r="AU13" s="255"/>
      <c r="AV13" s="255"/>
      <c r="AW13" s="255"/>
      <c r="AX13" s="255"/>
      <c r="AY13" s="255"/>
      <c r="AZ13" s="257"/>
    </row>
    <row r="14" spans="2:63" ht="20.25" customHeight="1">
      <c r="B14" s="243" t="s">
        <v>77</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5"/>
      <c r="AQ14" s="246" t="s">
        <v>261</v>
      </c>
      <c r="AR14" s="244"/>
      <c r="AS14" s="244"/>
      <c r="AT14" s="244"/>
      <c r="AU14" s="244"/>
      <c r="AV14" s="244"/>
      <c r="AW14" s="244"/>
      <c r="AX14" s="244"/>
      <c r="AY14" s="244"/>
      <c r="AZ14" s="247"/>
    </row>
    <row r="15" spans="2:63">
      <c r="B15" s="58" t="s">
        <v>100</v>
      </c>
      <c r="C15" s="59"/>
      <c r="D15" s="59"/>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1"/>
      <c r="AK15" s="38"/>
      <c r="AL15" s="38"/>
      <c r="AM15" s="38"/>
      <c r="AN15" s="38"/>
      <c r="AO15" s="38"/>
      <c r="AP15" s="38"/>
      <c r="AQ15" s="56"/>
      <c r="AR15" s="38"/>
      <c r="AS15" s="38"/>
      <c r="AT15" s="38"/>
      <c r="AU15" s="38"/>
      <c r="AV15" s="38"/>
      <c r="AW15" s="38"/>
      <c r="AX15" s="38"/>
      <c r="AY15" s="38"/>
      <c r="AZ15" s="42"/>
    </row>
    <row r="16" spans="2:63">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6"/>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6"/>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6"/>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6"/>
      <c r="AR19" s="38"/>
      <c r="AS19" s="38"/>
      <c r="AT19" s="38"/>
      <c r="AU19" s="38"/>
      <c r="AV19" s="38"/>
      <c r="AW19" s="38"/>
      <c r="AX19" s="38"/>
      <c r="AY19" s="38"/>
      <c r="AZ19" s="44"/>
    </row>
    <row r="20" spans="2:52">
      <c r="B20" s="60"/>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6"/>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6"/>
      <c r="AR21" s="38"/>
      <c r="AS21" s="38"/>
      <c r="AT21" s="38"/>
      <c r="AU21" s="38"/>
      <c r="AV21" s="38"/>
      <c r="AW21" s="38"/>
      <c r="AX21" s="38"/>
      <c r="AY21" s="38"/>
      <c r="AZ21" s="46"/>
    </row>
    <row r="22" spans="2:52">
      <c r="B22" s="60"/>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6"/>
      <c r="AR22" s="38"/>
      <c r="AS22" s="38"/>
      <c r="AT22" s="38"/>
      <c r="AU22" s="38"/>
      <c r="AV22" s="38"/>
      <c r="AW22" s="38"/>
      <c r="AX22" s="38"/>
      <c r="AY22" s="38"/>
      <c r="AZ22" s="46"/>
    </row>
    <row r="23" spans="2:52">
      <c r="B23" s="60" t="s">
        <v>262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6"/>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6"/>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6"/>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6"/>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6"/>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6"/>
      <c r="AR28" s="38"/>
      <c r="AS28" s="38"/>
      <c r="AT28" s="38"/>
      <c r="AU28" s="38"/>
      <c r="AV28" s="38"/>
      <c r="AW28" s="38"/>
      <c r="AX28" s="29"/>
      <c r="AY28" s="29"/>
      <c r="AZ28" s="42"/>
    </row>
    <row r="29" spans="2:52" ht="14.25" thickBot="1">
      <c r="B29" s="52"/>
      <c r="C29" s="53"/>
      <c r="D29" s="53"/>
      <c r="E29" s="54"/>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7"/>
      <c r="AR29" s="40"/>
      <c r="AS29" s="40"/>
      <c r="AT29" s="40"/>
      <c r="AU29" s="40"/>
      <c r="AV29" s="40"/>
      <c r="AW29" s="40"/>
      <c r="AX29" s="40"/>
      <c r="AY29" s="40"/>
      <c r="AZ29" s="47"/>
    </row>
    <row r="30" spans="2:52" ht="34.5" customHeight="1" thickTop="1">
      <c r="B30" s="248" t="s">
        <v>254</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50" t="str">
        <f>AJ13</f>
        <v>※配点　[2.0～0]</v>
      </c>
      <c r="AK30" s="249"/>
      <c r="AL30" s="249"/>
      <c r="AM30" s="249"/>
      <c r="AN30" s="249"/>
      <c r="AO30" s="249"/>
      <c r="AP30" s="249"/>
      <c r="AQ30" s="249"/>
      <c r="AR30" s="249"/>
      <c r="AS30" s="249"/>
      <c r="AT30" s="249"/>
      <c r="AU30" s="249"/>
      <c r="AV30" s="249"/>
      <c r="AW30" s="249"/>
      <c r="AX30" s="249"/>
      <c r="AY30" s="249"/>
      <c r="AZ30" s="251"/>
    </row>
    <row r="31" spans="2:52" ht="20.25" customHeight="1">
      <c r="B31" s="243" t="s">
        <v>77</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5"/>
      <c r="AQ31" s="246" t="s">
        <v>263</v>
      </c>
      <c r="AR31" s="244"/>
      <c r="AS31" s="244"/>
      <c r="AT31" s="244"/>
      <c r="AU31" s="244"/>
      <c r="AV31" s="244"/>
      <c r="AW31" s="244"/>
      <c r="AX31" s="244"/>
      <c r="AY31" s="244"/>
      <c r="AZ31" s="247"/>
    </row>
    <row r="32" spans="2:52">
      <c r="B32" s="58" t="s">
        <v>100</v>
      </c>
      <c r="C32" s="59"/>
      <c r="D32" s="59"/>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1"/>
      <c r="AK32" s="38"/>
      <c r="AL32" s="38"/>
      <c r="AM32" s="38"/>
      <c r="AN32" s="38"/>
      <c r="AO32" s="38"/>
      <c r="AP32" s="38"/>
      <c r="AQ32" s="56"/>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6"/>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6"/>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6"/>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6"/>
      <c r="AR36" s="38"/>
      <c r="AS36" s="38"/>
      <c r="AT36" s="38"/>
      <c r="AU36" s="38"/>
      <c r="AV36" s="38"/>
      <c r="AW36" s="38"/>
      <c r="AX36" s="38"/>
      <c r="AY36" s="38"/>
      <c r="AZ36" s="44"/>
    </row>
    <row r="37" spans="2:52">
      <c r="B37" s="60"/>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6"/>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6"/>
      <c r="AR38" s="38"/>
      <c r="AS38" s="38"/>
      <c r="AT38" s="38"/>
      <c r="AU38" s="38"/>
      <c r="AV38" s="38"/>
      <c r="AW38" s="38"/>
      <c r="AX38" s="38"/>
      <c r="AY38" s="38"/>
      <c r="AZ38" s="46"/>
    </row>
    <row r="39" spans="2:52">
      <c r="B39" s="60"/>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6"/>
      <c r="AR39" s="38"/>
      <c r="AS39" s="38"/>
      <c r="AT39" s="38"/>
      <c r="AU39" s="38"/>
      <c r="AV39" s="38"/>
      <c r="AW39" s="38"/>
      <c r="AX39" s="38"/>
      <c r="AY39" s="38"/>
      <c r="AZ39" s="46"/>
    </row>
    <row r="40" spans="2:52">
      <c r="B40" s="60" t="s">
        <v>262</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6"/>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6"/>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6"/>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6"/>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6"/>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6"/>
      <c r="AR45" s="38"/>
      <c r="AS45" s="38"/>
      <c r="AT45" s="38"/>
      <c r="AU45" s="38"/>
      <c r="AV45" s="38"/>
      <c r="AW45" s="38"/>
      <c r="AX45" s="29"/>
      <c r="AY45" s="29"/>
      <c r="AZ45" s="42"/>
    </row>
    <row r="46" spans="2:52" ht="14.25" thickBot="1">
      <c r="B46" s="52"/>
      <c r="C46" s="53"/>
      <c r="D46" s="53"/>
      <c r="E46" s="54"/>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7"/>
      <c r="AR46" s="40"/>
      <c r="AS46" s="40"/>
      <c r="AT46" s="40"/>
      <c r="AU46" s="40"/>
      <c r="AV46" s="40"/>
      <c r="AW46" s="40"/>
      <c r="AX46" s="40"/>
      <c r="AY46" s="40"/>
      <c r="AZ46" s="47"/>
    </row>
    <row r="47" spans="2:52" ht="34.5" customHeight="1" thickTop="1">
      <c r="B47" s="248" t="s">
        <v>278</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50" t="str">
        <f>AJ13</f>
        <v>※配点　[2.0～0]</v>
      </c>
      <c r="AK47" s="249"/>
      <c r="AL47" s="249"/>
      <c r="AM47" s="249"/>
      <c r="AN47" s="249"/>
      <c r="AO47" s="249"/>
      <c r="AP47" s="249"/>
      <c r="AQ47" s="249"/>
      <c r="AR47" s="249"/>
      <c r="AS47" s="249"/>
      <c r="AT47" s="249"/>
      <c r="AU47" s="249"/>
      <c r="AV47" s="249"/>
      <c r="AW47" s="249"/>
      <c r="AX47" s="249"/>
      <c r="AY47" s="249"/>
      <c r="AZ47" s="251"/>
    </row>
    <row r="48" spans="2:52" ht="20.25" customHeight="1">
      <c r="B48" s="252" t="s">
        <v>77</v>
      </c>
      <c r="C48" s="253"/>
      <c r="D48" s="253"/>
      <c r="E48" s="253"/>
      <c r="F48" s="253"/>
      <c r="G48" s="253"/>
      <c r="H48" s="253"/>
      <c r="I48" s="253"/>
      <c r="J48" s="253"/>
      <c r="K48" s="253"/>
      <c r="L48" s="253"/>
      <c r="M48" s="253"/>
      <c r="N48" s="253"/>
      <c r="O48" s="253"/>
      <c r="P48" s="253"/>
      <c r="Q48" s="253"/>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5"/>
      <c r="AQ48" s="246" t="s">
        <v>263</v>
      </c>
      <c r="AR48" s="244"/>
      <c r="AS48" s="244"/>
      <c r="AT48" s="244"/>
      <c r="AU48" s="244"/>
      <c r="AV48" s="244"/>
      <c r="AW48" s="244"/>
      <c r="AX48" s="244"/>
      <c r="AY48" s="244"/>
      <c r="AZ48" s="247"/>
    </row>
    <row r="49" spans="2:52">
      <c r="B49" s="58" t="s">
        <v>100</v>
      </c>
      <c r="C49" s="59"/>
      <c r="D49" s="59"/>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1"/>
      <c r="AK49" s="38"/>
      <c r="AL49" s="38"/>
      <c r="AM49" s="38"/>
      <c r="AN49" s="38"/>
      <c r="AO49" s="38"/>
      <c r="AP49" s="38"/>
      <c r="AQ49" s="56"/>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6"/>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6"/>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6"/>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6"/>
      <c r="AR53" s="38"/>
      <c r="AS53" s="38"/>
      <c r="AT53" s="38"/>
      <c r="AU53" s="38"/>
      <c r="AV53" s="38"/>
      <c r="AW53" s="38"/>
      <c r="AX53" s="38"/>
      <c r="AY53" s="38"/>
      <c r="AZ53" s="44"/>
    </row>
    <row r="54" spans="2:52">
      <c r="B54" s="60"/>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6"/>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6"/>
      <c r="AR55" s="38"/>
      <c r="AS55" s="38"/>
      <c r="AT55" s="38"/>
      <c r="AU55" s="38"/>
      <c r="AV55" s="38"/>
      <c r="AW55" s="38"/>
      <c r="AX55" s="38"/>
      <c r="AY55" s="38"/>
      <c r="AZ55" s="46"/>
    </row>
    <row r="56" spans="2:52">
      <c r="B56" s="60"/>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6"/>
      <c r="AR56" s="38"/>
      <c r="AS56" s="38"/>
      <c r="AT56" s="38"/>
      <c r="AU56" s="38"/>
      <c r="AV56" s="38"/>
      <c r="AW56" s="38"/>
      <c r="AX56" s="38"/>
      <c r="AY56" s="38"/>
      <c r="AZ56" s="46"/>
    </row>
    <row r="57" spans="2:52">
      <c r="B57" s="60" t="s">
        <v>262</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6"/>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6"/>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6"/>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6"/>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6"/>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6"/>
      <c r="AR62" s="38"/>
      <c r="AS62" s="38"/>
      <c r="AT62" s="38"/>
      <c r="AU62" s="38"/>
      <c r="AV62" s="38"/>
      <c r="AW62" s="38"/>
      <c r="AX62" s="29"/>
      <c r="AY62" s="29"/>
      <c r="AZ62" s="42"/>
    </row>
    <row r="63" spans="2:52" ht="14.25" thickBot="1">
      <c r="B63" s="48"/>
      <c r="C63" s="49"/>
      <c r="D63" s="49"/>
      <c r="E63" s="136"/>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137"/>
      <c r="AR63" s="50"/>
      <c r="AS63" s="50"/>
      <c r="AT63" s="50"/>
      <c r="AU63" s="50"/>
      <c r="AV63" s="50"/>
      <c r="AW63" s="50"/>
      <c r="AX63" s="50"/>
      <c r="AY63" s="50"/>
      <c r="AZ63" s="51"/>
    </row>
    <row r="64" spans="2:52">
      <c r="B64" s="232" t="s">
        <v>73</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row>
    <row r="65" spans="2:52">
      <c r="B65" s="233" t="s">
        <v>264</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2:52">
      <c r="B66" s="234" t="s">
        <v>265</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2:52" ht="45" customHeight="1">
      <c r="B68" s="235" t="s">
        <v>74</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0" t="s">
        <v>66</v>
      </c>
      <c r="AG69" s="30"/>
      <c r="AH69" s="30"/>
      <c r="AI69" s="30"/>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78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55"/>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5"/>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1"/>
    </row>
    <row r="138" spans="2:52">
      <c r="B138" s="232" t="s">
        <v>73</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row>
    <row r="139" spans="2:52">
      <c r="B139" s="233" t="s">
        <v>266</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2:52">
      <c r="B140" s="234" t="s">
        <v>267</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
        <v>74</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0" t="s">
        <v>66</v>
      </c>
      <c r="AG142" s="30"/>
      <c r="AH142" s="30"/>
      <c r="AI142" s="30"/>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78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55"/>
      <c r="C145" s="34"/>
      <c r="D145" s="34"/>
      <c r="E145" s="37"/>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9"/>
      <c r="AI145" s="39"/>
      <c r="AJ145" s="38"/>
      <c r="AK145" s="38"/>
      <c r="AL145" s="38"/>
      <c r="AM145" s="38"/>
      <c r="AN145" s="38"/>
      <c r="AO145" s="38"/>
      <c r="AP145" s="38"/>
      <c r="AQ145" s="38"/>
      <c r="AR145" s="38"/>
      <c r="AS145" s="38"/>
      <c r="AT145" s="38"/>
      <c r="AU145" s="38"/>
      <c r="AV145" s="38"/>
      <c r="AW145" s="38"/>
      <c r="AX145" s="38"/>
      <c r="AY145" s="38"/>
      <c r="AZ145" s="42"/>
    </row>
    <row r="146" spans="2:52">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c r="B185" s="41"/>
      <c r="C185" s="31"/>
      <c r="D185" s="31"/>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c r="B186" s="4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6"/>
    </row>
    <row r="187" spans="2:52">
      <c r="B187" s="43"/>
      <c r="C187" s="28"/>
      <c r="D187" s="2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28"/>
      <c r="AY189" s="28"/>
      <c r="AZ189" s="44"/>
    </row>
    <row r="190" spans="2:52">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6"/>
    </row>
    <row r="191" spans="2:52">
      <c r="B191" s="43"/>
      <c r="C191" s="28"/>
      <c r="D191" s="2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c r="B192" s="55"/>
      <c r="C192" s="34"/>
      <c r="D192" s="34"/>
      <c r="E192" s="37"/>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28"/>
      <c r="AY203" s="28"/>
      <c r="AZ203" s="44"/>
    </row>
    <row r="204" spans="2:52">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c r="B208" s="41"/>
      <c r="C208" s="31"/>
      <c r="D208" s="31"/>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c r="B209" s="43"/>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6"/>
    </row>
    <row r="210" spans="2:52" ht="14.25" thickBot="1">
      <c r="B210" s="48"/>
      <c r="C210" s="49"/>
      <c r="D210" s="49"/>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1"/>
    </row>
    <row r="211" spans="2:52">
      <c r="B211" s="232" t="s">
        <v>73</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row>
    <row r="212" spans="2:52">
      <c r="B212" s="233" t="s">
        <v>266</v>
      </c>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row>
    <row r="213" spans="2:52">
      <c r="B213" s="234" t="s">
        <v>268</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3"/>
  <sheetViews>
    <sheetView view="pageBreakPreview" zoomScaleNormal="100" zoomScaleSheetLayoutView="100" workbookViewId="0">
      <selection activeCell="AB12" sqref="AB12"/>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5" t="s">
        <v>74</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8"/>
    </row>
    <row r="2" spans="2:63" ht="42.75" customHeight="1">
      <c r="B2" s="25" t="s">
        <v>197</v>
      </c>
      <c r="C2" s="26"/>
      <c r="D2" s="26"/>
      <c r="E2" s="26"/>
      <c r="F2" s="26"/>
      <c r="G2" s="26"/>
      <c r="H2" s="26" t="str">
        <f>様式１!B5</f>
        <v>№G079</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37"/>
      <c r="AK2" s="238"/>
      <c r="AL2" s="238"/>
      <c r="AM2" s="238"/>
      <c r="AN2" s="238"/>
      <c r="AO2" s="238"/>
      <c r="AP2" s="238"/>
      <c r="AQ2" s="238"/>
      <c r="AR2" s="238"/>
      <c r="AS2" s="238"/>
      <c r="AT2" s="238"/>
      <c r="AU2" s="238"/>
      <c r="AV2" s="238"/>
      <c r="AW2" s="238"/>
      <c r="AX2" s="238"/>
      <c r="AY2" s="238"/>
      <c r="AZ2" s="238"/>
      <c r="BD2" s="116">
        <v>2</v>
      </c>
      <c r="BE2" s="116">
        <v>1.5</v>
      </c>
      <c r="BF2" s="116">
        <v>1</v>
      </c>
      <c r="BG2" s="116">
        <v>0.5</v>
      </c>
      <c r="BH2" s="117">
        <v>0</v>
      </c>
      <c r="BI2" s="117" t="s">
        <v>255</v>
      </c>
      <c r="BJ2" s="117"/>
      <c r="BK2" s="117"/>
    </row>
    <row r="3" spans="2:63" ht="20.25" customHeight="1" thickBot="1">
      <c r="B3" s="26"/>
      <c r="C3" s="26" t="s">
        <v>75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16">
        <v>4</v>
      </c>
      <c r="BE3" s="116">
        <v>3</v>
      </c>
      <c r="BF3" s="116">
        <v>2</v>
      </c>
      <c r="BG3" s="116">
        <v>1</v>
      </c>
      <c r="BH3" s="116">
        <v>0</v>
      </c>
      <c r="BI3" s="117" t="s">
        <v>256</v>
      </c>
      <c r="BJ3" s="117"/>
      <c r="BK3" s="117"/>
    </row>
    <row r="4" spans="2:63" ht="13.5" customHeight="1">
      <c r="B4" s="261" t="str">
        <f>"【テーマ】"&amp;評価項目!I42</f>
        <v>【テーマ】当工事の大部分は狭隘な道路で下水管渠を布設する工事であり、沿線には石積みやブロック積塀などが建ち並ぶほか道路には既設排水管や境界点なども多数存在し、工事が起因となり住民生活に支障を来さないよう周辺環境については、特に注意を払う必要がある。周辺環境への配慮について「工事着手前」「工事中」「工事完成後」の３項目それぞれに対し、留意すべき課題と対策を踏まえた、具体的な提案を求める。
ただし、専門の調査会社による「家屋事前調査」は提案の対象外とする。</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row>
    <row r="5" spans="2:63">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row>
    <row r="6" spans="2:63">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row>
    <row r="7" spans="2:63" ht="29.25" customHeight="1" thickBot="1">
      <c r="B7" s="267"/>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9"/>
    </row>
    <row r="8" spans="2:63" ht="14.25" thickBot="1">
      <c r="B8" s="11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63" ht="19.5" customHeight="1">
      <c r="B9" s="270" t="s">
        <v>76</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2"/>
    </row>
    <row r="10" spans="2:63" ht="64.5" customHeight="1">
      <c r="B10" s="273" t="s">
        <v>67</v>
      </c>
      <c r="C10" s="274"/>
      <c r="D10" s="274"/>
      <c r="E10" s="274"/>
      <c r="F10" s="275"/>
      <c r="G10" s="276" t="s">
        <v>257</v>
      </c>
      <c r="H10" s="276"/>
      <c r="I10" s="276"/>
      <c r="J10" s="276"/>
      <c r="K10" s="276"/>
      <c r="L10" s="276"/>
      <c r="M10" s="276"/>
      <c r="N10" s="276"/>
      <c r="O10" s="277"/>
      <c r="P10" s="276" t="s">
        <v>258</v>
      </c>
      <c r="Q10" s="276"/>
      <c r="R10" s="276"/>
      <c r="S10" s="276"/>
      <c r="T10" s="276"/>
      <c r="U10" s="276"/>
      <c r="V10" s="276"/>
      <c r="W10" s="276"/>
      <c r="X10" s="277"/>
      <c r="Y10" s="276" t="s">
        <v>259</v>
      </c>
      <c r="Z10" s="276"/>
      <c r="AA10" s="276"/>
      <c r="AB10" s="276"/>
      <c r="AC10" s="276"/>
      <c r="AD10" s="276"/>
      <c r="AE10" s="276"/>
      <c r="AF10" s="276"/>
      <c r="AG10" s="277"/>
      <c r="AH10" s="276" t="s">
        <v>260</v>
      </c>
      <c r="AI10" s="276"/>
      <c r="AJ10" s="276"/>
      <c r="AK10" s="276"/>
      <c r="AL10" s="276"/>
      <c r="AM10" s="276"/>
      <c r="AN10" s="276"/>
      <c r="AO10" s="276"/>
      <c r="AP10" s="277"/>
      <c r="AQ10" s="276" t="s">
        <v>69</v>
      </c>
      <c r="AR10" s="276"/>
      <c r="AS10" s="276"/>
      <c r="AT10" s="276"/>
      <c r="AU10" s="276"/>
      <c r="AV10" s="276"/>
      <c r="AW10" s="276"/>
      <c r="AX10" s="276"/>
      <c r="AY10" s="276"/>
      <c r="AZ10" s="278"/>
    </row>
    <row r="11" spans="2:63" ht="24" customHeight="1" thickBot="1">
      <c r="B11" s="279" t="s">
        <v>68</v>
      </c>
      <c r="C11" s="280"/>
      <c r="D11" s="280"/>
      <c r="E11" s="280"/>
      <c r="F11" s="281"/>
      <c r="G11" s="282">
        <v>2</v>
      </c>
      <c r="H11" s="283"/>
      <c r="I11" s="283"/>
      <c r="J11" s="283"/>
      <c r="K11" s="283"/>
      <c r="L11" s="283"/>
      <c r="M11" s="283"/>
      <c r="N11" s="283"/>
      <c r="O11" s="284"/>
      <c r="P11" s="282">
        <f>VLOOKUP(G11,BD2:BL4,2,FALSE)</f>
        <v>1.5</v>
      </c>
      <c r="Q11" s="283"/>
      <c r="R11" s="283"/>
      <c r="S11" s="283"/>
      <c r="T11" s="283"/>
      <c r="U11" s="283"/>
      <c r="V11" s="283"/>
      <c r="W11" s="283"/>
      <c r="X11" s="284"/>
      <c r="Y11" s="282">
        <f>VLOOKUP(G11,BD2:BL4,3,FALSE)</f>
        <v>1</v>
      </c>
      <c r="Z11" s="283"/>
      <c r="AA11" s="283"/>
      <c r="AB11" s="283"/>
      <c r="AC11" s="283"/>
      <c r="AD11" s="283"/>
      <c r="AE11" s="283"/>
      <c r="AF11" s="283"/>
      <c r="AG11" s="284"/>
      <c r="AH11" s="282">
        <f>VLOOKUP(G11,BD2:BL4,4,FALSE)</f>
        <v>0.5</v>
      </c>
      <c r="AI11" s="283"/>
      <c r="AJ11" s="283"/>
      <c r="AK11" s="283"/>
      <c r="AL11" s="283"/>
      <c r="AM11" s="283"/>
      <c r="AN11" s="283"/>
      <c r="AO11" s="283"/>
      <c r="AP11" s="284"/>
      <c r="AQ11" s="258">
        <f>VLOOKUP(G11,BD2:BL4,5,FALSE)</f>
        <v>0</v>
      </c>
      <c r="AR11" s="259"/>
      <c r="AS11" s="259"/>
      <c r="AT11" s="259"/>
      <c r="AU11" s="259"/>
      <c r="AV11" s="259"/>
      <c r="AW11" s="259"/>
      <c r="AX11" s="259"/>
      <c r="AY11" s="259"/>
      <c r="AZ11" s="260"/>
    </row>
    <row r="12" spans="2:63"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63" ht="34.5" customHeight="1">
      <c r="B13" s="254" t="s">
        <v>253</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tr">
        <f>VLOOKUP(G11,BD2:BL4,6,FALSE)</f>
        <v>※配点　[2.0～0]</v>
      </c>
      <c r="AK13" s="255"/>
      <c r="AL13" s="255"/>
      <c r="AM13" s="255"/>
      <c r="AN13" s="255"/>
      <c r="AO13" s="255"/>
      <c r="AP13" s="255"/>
      <c r="AQ13" s="255"/>
      <c r="AR13" s="255"/>
      <c r="AS13" s="255"/>
      <c r="AT13" s="255"/>
      <c r="AU13" s="255"/>
      <c r="AV13" s="255"/>
      <c r="AW13" s="255"/>
      <c r="AX13" s="255"/>
      <c r="AY13" s="255"/>
      <c r="AZ13" s="257"/>
    </row>
    <row r="14" spans="2:63" ht="20.25" customHeight="1">
      <c r="B14" s="243" t="s">
        <v>77</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5"/>
      <c r="AQ14" s="246" t="s">
        <v>261</v>
      </c>
      <c r="AR14" s="244"/>
      <c r="AS14" s="244"/>
      <c r="AT14" s="244"/>
      <c r="AU14" s="244"/>
      <c r="AV14" s="244"/>
      <c r="AW14" s="244"/>
      <c r="AX14" s="244"/>
      <c r="AY14" s="244"/>
      <c r="AZ14" s="247"/>
    </row>
    <row r="15" spans="2:63">
      <c r="B15" s="58" t="s">
        <v>100</v>
      </c>
      <c r="C15" s="59"/>
      <c r="D15" s="59"/>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1"/>
      <c r="AK15" s="38"/>
      <c r="AL15" s="38"/>
      <c r="AM15" s="38"/>
      <c r="AN15" s="38"/>
      <c r="AO15" s="38"/>
      <c r="AP15" s="38"/>
      <c r="AQ15" s="56"/>
      <c r="AR15" s="38"/>
      <c r="AS15" s="38"/>
      <c r="AT15" s="38"/>
      <c r="AU15" s="38"/>
      <c r="AV15" s="38"/>
      <c r="AW15" s="38"/>
      <c r="AX15" s="38"/>
      <c r="AY15" s="38"/>
      <c r="AZ15" s="42"/>
    </row>
    <row r="16" spans="2:63">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6"/>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6"/>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6"/>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6"/>
      <c r="AR19" s="38"/>
      <c r="AS19" s="38"/>
      <c r="AT19" s="38"/>
      <c r="AU19" s="38"/>
      <c r="AV19" s="38"/>
      <c r="AW19" s="38"/>
      <c r="AX19" s="38"/>
      <c r="AY19" s="38"/>
      <c r="AZ19" s="44"/>
    </row>
    <row r="20" spans="2:52">
      <c r="B20" s="60"/>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6"/>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6"/>
      <c r="AR21" s="38"/>
      <c r="AS21" s="38"/>
      <c r="AT21" s="38"/>
      <c r="AU21" s="38"/>
      <c r="AV21" s="38"/>
      <c r="AW21" s="38"/>
      <c r="AX21" s="38"/>
      <c r="AY21" s="38"/>
      <c r="AZ21" s="46"/>
    </row>
    <row r="22" spans="2:52">
      <c r="B22" s="60"/>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6"/>
      <c r="AR22" s="38"/>
      <c r="AS22" s="38"/>
      <c r="AT22" s="38"/>
      <c r="AU22" s="38"/>
      <c r="AV22" s="38"/>
      <c r="AW22" s="38"/>
      <c r="AX22" s="38"/>
      <c r="AY22" s="38"/>
      <c r="AZ22" s="46"/>
    </row>
    <row r="23" spans="2:52">
      <c r="B23" s="60" t="s">
        <v>262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6"/>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6"/>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6"/>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6"/>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6"/>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6"/>
      <c r="AR28" s="38"/>
      <c r="AS28" s="38"/>
      <c r="AT28" s="38"/>
      <c r="AU28" s="38"/>
      <c r="AV28" s="38"/>
      <c r="AW28" s="38"/>
      <c r="AX28" s="29"/>
      <c r="AY28" s="29"/>
      <c r="AZ28" s="42"/>
    </row>
    <row r="29" spans="2:52" ht="14.25" thickBot="1">
      <c r="B29" s="52"/>
      <c r="C29" s="53"/>
      <c r="D29" s="53"/>
      <c r="E29" s="54"/>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7"/>
      <c r="AR29" s="40"/>
      <c r="AS29" s="40"/>
      <c r="AT29" s="40"/>
      <c r="AU29" s="40"/>
      <c r="AV29" s="40"/>
      <c r="AW29" s="40"/>
      <c r="AX29" s="40"/>
      <c r="AY29" s="40"/>
      <c r="AZ29" s="47"/>
    </row>
    <row r="30" spans="2:52" ht="34.5" customHeight="1" thickTop="1">
      <c r="B30" s="248" t="s">
        <v>254</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50" t="str">
        <f>AJ13</f>
        <v>※配点　[2.0～0]</v>
      </c>
      <c r="AK30" s="249"/>
      <c r="AL30" s="249"/>
      <c r="AM30" s="249"/>
      <c r="AN30" s="249"/>
      <c r="AO30" s="249"/>
      <c r="AP30" s="249"/>
      <c r="AQ30" s="249"/>
      <c r="AR30" s="249"/>
      <c r="AS30" s="249"/>
      <c r="AT30" s="249"/>
      <c r="AU30" s="249"/>
      <c r="AV30" s="249"/>
      <c r="AW30" s="249"/>
      <c r="AX30" s="249"/>
      <c r="AY30" s="249"/>
      <c r="AZ30" s="251"/>
    </row>
    <row r="31" spans="2:52" ht="20.25" customHeight="1">
      <c r="B31" s="243" t="s">
        <v>77</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5"/>
      <c r="AQ31" s="246" t="s">
        <v>263</v>
      </c>
      <c r="AR31" s="244"/>
      <c r="AS31" s="244"/>
      <c r="AT31" s="244"/>
      <c r="AU31" s="244"/>
      <c r="AV31" s="244"/>
      <c r="AW31" s="244"/>
      <c r="AX31" s="244"/>
      <c r="AY31" s="244"/>
      <c r="AZ31" s="247"/>
    </row>
    <row r="32" spans="2:52">
      <c r="B32" s="58" t="s">
        <v>100</v>
      </c>
      <c r="C32" s="59"/>
      <c r="D32" s="59"/>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1"/>
      <c r="AK32" s="38"/>
      <c r="AL32" s="38"/>
      <c r="AM32" s="38"/>
      <c r="AN32" s="38"/>
      <c r="AO32" s="38"/>
      <c r="AP32" s="38"/>
      <c r="AQ32" s="56"/>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6"/>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6"/>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6"/>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6"/>
      <c r="AR36" s="38"/>
      <c r="AS36" s="38"/>
      <c r="AT36" s="38"/>
      <c r="AU36" s="38"/>
      <c r="AV36" s="38"/>
      <c r="AW36" s="38"/>
      <c r="AX36" s="38"/>
      <c r="AY36" s="38"/>
      <c r="AZ36" s="44"/>
    </row>
    <row r="37" spans="2:52">
      <c r="B37" s="60"/>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6"/>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6"/>
      <c r="AR38" s="38"/>
      <c r="AS38" s="38"/>
      <c r="AT38" s="38"/>
      <c r="AU38" s="38"/>
      <c r="AV38" s="38"/>
      <c r="AW38" s="38"/>
      <c r="AX38" s="38"/>
      <c r="AY38" s="38"/>
      <c r="AZ38" s="46"/>
    </row>
    <row r="39" spans="2:52">
      <c r="B39" s="60"/>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6"/>
      <c r="AR39" s="38"/>
      <c r="AS39" s="38"/>
      <c r="AT39" s="38"/>
      <c r="AU39" s="38"/>
      <c r="AV39" s="38"/>
      <c r="AW39" s="38"/>
      <c r="AX39" s="38"/>
      <c r="AY39" s="38"/>
      <c r="AZ39" s="46"/>
    </row>
    <row r="40" spans="2:52">
      <c r="B40" s="60" t="s">
        <v>262</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6"/>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6"/>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6"/>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6"/>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6"/>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6"/>
      <c r="AR45" s="38"/>
      <c r="AS45" s="38"/>
      <c r="AT45" s="38"/>
      <c r="AU45" s="38"/>
      <c r="AV45" s="38"/>
      <c r="AW45" s="38"/>
      <c r="AX45" s="29"/>
      <c r="AY45" s="29"/>
      <c r="AZ45" s="42"/>
    </row>
    <row r="46" spans="2:52" ht="14.25" thickBot="1">
      <c r="B46" s="52"/>
      <c r="C46" s="53"/>
      <c r="D46" s="53"/>
      <c r="E46" s="54"/>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7"/>
      <c r="AR46" s="40"/>
      <c r="AS46" s="40"/>
      <c r="AT46" s="40"/>
      <c r="AU46" s="40"/>
      <c r="AV46" s="40"/>
      <c r="AW46" s="40"/>
      <c r="AX46" s="40"/>
      <c r="AY46" s="40"/>
      <c r="AZ46" s="47"/>
    </row>
    <row r="47" spans="2:52" ht="34.5" customHeight="1" thickTop="1">
      <c r="B47" s="248" t="s">
        <v>278</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50" t="str">
        <f>AJ13</f>
        <v>※配点　[2.0～0]</v>
      </c>
      <c r="AK47" s="249"/>
      <c r="AL47" s="249"/>
      <c r="AM47" s="249"/>
      <c r="AN47" s="249"/>
      <c r="AO47" s="249"/>
      <c r="AP47" s="249"/>
      <c r="AQ47" s="249"/>
      <c r="AR47" s="249"/>
      <c r="AS47" s="249"/>
      <c r="AT47" s="249"/>
      <c r="AU47" s="249"/>
      <c r="AV47" s="249"/>
      <c r="AW47" s="249"/>
      <c r="AX47" s="249"/>
      <c r="AY47" s="249"/>
      <c r="AZ47" s="251"/>
    </row>
    <row r="48" spans="2:52" ht="20.25" customHeight="1">
      <c r="B48" s="252" t="s">
        <v>77</v>
      </c>
      <c r="C48" s="253"/>
      <c r="D48" s="253"/>
      <c r="E48" s="253"/>
      <c r="F48" s="253"/>
      <c r="G48" s="253"/>
      <c r="H48" s="253"/>
      <c r="I48" s="253"/>
      <c r="J48" s="253"/>
      <c r="K48" s="253"/>
      <c r="L48" s="253"/>
      <c r="M48" s="253"/>
      <c r="N48" s="253"/>
      <c r="O48" s="253"/>
      <c r="P48" s="253"/>
      <c r="Q48" s="253"/>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5"/>
      <c r="AQ48" s="246" t="s">
        <v>263</v>
      </c>
      <c r="AR48" s="244"/>
      <c r="AS48" s="244"/>
      <c r="AT48" s="244"/>
      <c r="AU48" s="244"/>
      <c r="AV48" s="244"/>
      <c r="AW48" s="244"/>
      <c r="AX48" s="244"/>
      <c r="AY48" s="244"/>
      <c r="AZ48" s="247"/>
    </row>
    <row r="49" spans="2:52">
      <c r="B49" s="58" t="s">
        <v>100</v>
      </c>
      <c r="C49" s="59"/>
      <c r="D49" s="59"/>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1"/>
      <c r="AK49" s="38"/>
      <c r="AL49" s="38"/>
      <c r="AM49" s="38"/>
      <c r="AN49" s="38"/>
      <c r="AO49" s="38"/>
      <c r="AP49" s="38"/>
      <c r="AQ49" s="56"/>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6"/>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6"/>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6"/>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6"/>
      <c r="AR53" s="38"/>
      <c r="AS53" s="38"/>
      <c r="AT53" s="38"/>
      <c r="AU53" s="38"/>
      <c r="AV53" s="38"/>
      <c r="AW53" s="38"/>
      <c r="AX53" s="38"/>
      <c r="AY53" s="38"/>
      <c r="AZ53" s="44"/>
    </row>
    <row r="54" spans="2:52">
      <c r="B54" s="60"/>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6"/>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6"/>
      <c r="AR55" s="38"/>
      <c r="AS55" s="38"/>
      <c r="AT55" s="38"/>
      <c r="AU55" s="38"/>
      <c r="AV55" s="38"/>
      <c r="AW55" s="38"/>
      <c r="AX55" s="38"/>
      <c r="AY55" s="38"/>
      <c r="AZ55" s="46"/>
    </row>
    <row r="56" spans="2:52">
      <c r="B56" s="60"/>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6"/>
      <c r="AR56" s="38"/>
      <c r="AS56" s="38"/>
      <c r="AT56" s="38"/>
      <c r="AU56" s="38"/>
      <c r="AV56" s="38"/>
      <c r="AW56" s="38"/>
      <c r="AX56" s="38"/>
      <c r="AY56" s="38"/>
      <c r="AZ56" s="46"/>
    </row>
    <row r="57" spans="2:52">
      <c r="B57" s="60" t="s">
        <v>262</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6"/>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6"/>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6"/>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6"/>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6"/>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6"/>
      <c r="AR62" s="38"/>
      <c r="AS62" s="38"/>
      <c r="AT62" s="38"/>
      <c r="AU62" s="38"/>
      <c r="AV62" s="38"/>
      <c r="AW62" s="38"/>
      <c r="AX62" s="29"/>
      <c r="AY62" s="29"/>
      <c r="AZ62" s="42"/>
    </row>
    <row r="63" spans="2:52" ht="14.25" thickBot="1">
      <c r="B63" s="48"/>
      <c r="C63" s="49"/>
      <c r="D63" s="49"/>
      <c r="E63" s="136"/>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137"/>
      <c r="AR63" s="50"/>
      <c r="AS63" s="50"/>
      <c r="AT63" s="50"/>
      <c r="AU63" s="50"/>
      <c r="AV63" s="50"/>
      <c r="AW63" s="50"/>
      <c r="AX63" s="50"/>
      <c r="AY63" s="50"/>
      <c r="AZ63" s="51"/>
    </row>
    <row r="64" spans="2:52">
      <c r="B64" s="232" t="s">
        <v>73</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row>
    <row r="65" spans="2:52">
      <c r="B65" s="233" t="s">
        <v>264</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2:52">
      <c r="B66" s="234" t="s">
        <v>265</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row>
    <row r="68" spans="2:52" ht="45" customHeight="1">
      <c r="B68" s="235" t="s">
        <v>74</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0" t="s">
        <v>66</v>
      </c>
      <c r="AG69" s="30"/>
      <c r="AH69" s="30"/>
      <c r="AI69" s="30"/>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78</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55"/>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5"/>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1"/>
    </row>
    <row r="138" spans="2:52">
      <c r="B138" s="232" t="s">
        <v>73</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row>
    <row r="139" spans="2:52">
      <c r="B139" s="233" t="s">
        <v>266</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2:52">
      <c r="B140" s="234" t="s">
        <v>267</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
        <v>74</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0" t="s">
        <v>66</v>
      </c>
      <c r="AG142" s="30"/>
      <c r="AH142" s="30"/>
      <c r="AI142" s="30"/>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78</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55"/>
      <c r="C145" s="34"/>
      <c r="D145" s="34"/>
      <c r="E145" s="37"/>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9"/>
      <c r="AI145" s="39"/>
      <c r="AJ145" s="38"/>
      <c r="AK145" s="38"/>
      <c r="AL145" s="38"/>
      <c r="AM145" s="38"/>
      <c r="AN145" s="38"/>
      <c r="AO145" s="38"/>
      <c r="AP145" s="38"/>
      <c r="AQ145" s="38"/>
      <c r="AR145" s="38"/>
      <c r="AS145" s="38"/>
      <c r="AT145" s="38"/>
      <c r="AU145" s="38"/>
      <c r="AV145" s="38"/>
      <c r="AW145" s="38"/>
      <c r="AX145" s="38"/>
      <c r="AY145" s="38"/>
      <c r="AZ145" s="42"/>
    </row>
    <row r="146" spans="2:52">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c r="B185" s="41"/>
      <c r="C185" s="31"/>
      <c r="D185" s="31"/>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c r="B186" s="4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6"/>
    </row>
    <row r="187" spans="2:52">
      <c r="B187" s="43"/>
      <c r="C187" s="28"/>
      <c r="D187" s="2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28"/>
      <c r="AY189" s="28"/>
      <c r="AZ189" s="44"/>
    </row>
    <row r="190" spans="2:52">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6"/>
    </row>
    <row r="191" spans="2:52">
      <c r="B191" s="43"/>
      <c r="C191" s="28"/>
      <c r="D191" s="2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c r="B192" s="55"/>
      <c r="C192" s="34"/>
      <c r="D192" s="34"/>
      <c r="E192" s="37"/>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28"/>
      <c r="AY203" s="28"/>
      <c r="AZ203" s="44"/>
    </row>
    <row r="204" spans="2:52">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c r="B208" s="41"/>
      <c r="C208" s="31"/>
      <c r="D208" s="31"/>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c r="B209" s="43"/>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6"/>
    </row>
    <row r="210" spans="2:52" ht="14.25" thickBot="1">
      <c r="B210" s="48"/>
      <c r="C210" s="49"/>
      <c r="D210" s="49"/>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1"/>
    </row>
    <row r="211" spans="2:52">
      <c r="B211" s="232" t="s">
        <v>73</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row>
    <row r="212" spans="2:52">
      <c r="B212" s="233" t="s">
        <v>266</v>
      </c>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row>
    <row r="213" spans="2:52">
      <c r="B213" s="234" t="s">
        <v>268</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9A1D8-60A9-40AF-A851-048C1B0CE352}">
  <ds:schemaRefs>
    <ds:schemaRef ds:uri="http://schemas.microsoft.com/sharepoint/v3/contenttype/forms"/>
  </ds:schemaRefs>
</ds:datastoreItem>
</file>

<file path=customXml/itemProps2.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9B96534-3919-4169-A4C4-033CA6639313}">
  <ds:schemaRefs>
    <ds:schemaRef ds:uri="http://purl.org/dc/terms/"/>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vt:lpstr>
      <vt:lpstr>様式５記入例</vt:lpstr>
      <vt:lpstr>様式６</vt:lpstr>
      <vt:lpstr>留意事項（様式６ ）</vt:lpstr>
      <vt:lpstr>様式７</vt:lpstr>
      <vt:lpstr>留意事項（様式７ ）</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'留意事項（様式６ ）'!Print_Area</vt:lpstr>
      <vt:lpstr>'留意事項（様式７ ）'!Print_Area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2017-11-09T23:57:53Z</cp:lastPrinted>
  <dcterms:created xsi:type="dcterms:W3CDTF">2002-12-18T06:53:41Z</dcterms:created>
  <dcterms:modified xsi:type="dcterms:W3CDTF">2017-11-09T23:58:28Z</dcterms:modified>
</cp:coreProperties>
</file>