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9" r:id="rId1"/>
    <sheet name="様式１" sheetId="40" r:id="rId2"/>
    <sheet name="様式２" sheetId="41" r:id="rId3"/>
    <sheet name="様式３" sheetId="43" r:id="rId4"/>
    <sheet name="様式４" sheetId="42" r:id="rId5"/>
    <sheet name="様式４記入例" sheetId="48" r:id="rId6"/>
    <sheet name="様式５" sheetId="59" r:id="rId7"/>
    <sheet name="様式５ (留意事項)" sheetId="70" r:id="rId8"/>
    <sheet name="様式６" sheetId="53" r:id="rId9"/>
  </sheets>
  <definedNames>
    <definedName name="_xlnm.Print_Area" localSheetId="0">評価項目!$A$1:$I$54</definedName>
    <definedName name="_xlnm.Print_Area" localSheetId="1">様式１!$A$1:$D$33</definedName>
    <definedName name="_xlnm.Print_Area" localSheetId="2">様式２!$A$1:$D$31</definedName>
    <definedName name="_xlnm.Print_Area" localSheetId="3">様式３!$A$1:$D$36</definedName>
    <definedName name="_xlnm.Print_Area" localSheetId="4">様式４!$A$1:$G$32</definedName>
    <definedName name="_xlnm.Print_Area" localSheetId="5">様式４記入例!$A$1:$G$34</definedName>
    <definedName name="_xlnm.Print_Area" localSheetId="6">様式５!$B$1:$AZ$213</definedName>
    <definedName name="_xlnm.Print_Area" localSheetId="7">'様式５ (留意事項)'!$B$1:$AZ$213</definedName>
    <definedName name="_xlnm.Print_Area" localSheetId="8">様式６!$A$1:$AB$38</definedName>
  </definedNames>
  <calcPr calcId="145621" calcMode="manual"/>
</workbook>
</file>

<file path=xl/calcChain.xml><?xml version="1.0" encoding="utf-8"?>
<calcChain xmlns="http://schemas.openxmlformats.org/spreadsheetml/2006/main">
  <c r="G24" i="53" l="1"/>
  <c r="B5" i="41"/>
  <c r="B5" i="43" s="1"/>
  <c r="B5" i="42" s="1"/>
  <c r="H2" i="59" l="1"/>
  <c r="H2" i="70"/>
  <c r="B5" i="48"/>
  <c r="AJ47" i="70"/>
  <c r="AJ13" i="70"/>
  <c r="AJ30" i="70" s="1"/>
  <c r="AQ11" i="70"/>
  <c r="AH11" i="70"/>
  <c r="Y11" i="70"/>
  <c r="P11" i="70"/>
  <c r="B4" i="70"/>
  <c r="G26" i="53" l="1"/>
  <c r="G25" i="53"/>
  <c r="B4" i="59"/>
  <c r="AJ13" i="59" l="1"/>
  <c r="AJ47" i="59" s="1"/>
  <c r="AQ11" i="59"/>
  <c r="AH11" i="59"/>
  <c r="Y11" i="59"/>
  <c r="P11" i="59"/>
  <c r="AJ30" i="59" l="1"/>
</calcChain>
</file>

<file path=xl/sharedStrings.xml><?xml version="1.0" encoding="utf-8"?>
<sst xmlns="http://schemas.openxmlformats.org/spreadsheetml/2006/main" count="371" uniqueCount="258">
  <si>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</si>
  <si>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</si>
  <si>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</si>
  <si>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</si>
  <si>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</si>
  <si>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</si>
  <si>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</si>
  <si>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</si>
  <si>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</si>
  <si>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</si>
  <si>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</si>
  <si>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</si>
  <si>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</si>
  <si>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</si>
  <si>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</si>
  <si>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</si>
  <si>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</si>
  <si>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</si>
  <si>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</si>
  <si>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</si>
  <si>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</si>
  <si>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</si>
  <si>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</si>
  <si>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</si>
  <si>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</si>
  <si>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</si>
  <si>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</si>
  <si>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</si>
  <si>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</si>
  <si>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</si>
  <si>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</si>
  <si>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</si>
  <si>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</si>
  <si>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</si>
  <si>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</si>
  <si>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</si>
  <si>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</si>
  <si>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</si>
  <si>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</si>
  <si>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</si>
  <si>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</si>
  <si>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</si>
  <si>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</si>
  <si>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</si>
  <si>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</si>
  <si>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</si>
  <si>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</si>
  <si>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</si>
  <si>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</si>
  <si>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</si>
  <si>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</si>
  <si>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</si>
  <si>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</si>
  <si>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</si>
  <si>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</si>
  <si>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</si>
  <si>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</si>
  <si>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</si>
  <si>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</si>
  <si>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</si>
  <si>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</si>
  <si>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</si>
  <si>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</si>
  <si>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</si>
  <si>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</si>
  <si>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</si>
  <si>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</si>
  <si>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</si>
  <si>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</si>
  <si>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</si>
  <si>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</si>
  <si>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</si>
  <si>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</si>
  <si>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</si>
  <si>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</si>
  <si>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</si>
  <si>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</si>
  <si>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</si>
  <si>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</si>
  <si>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</si>
  <si>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</si>
  <si>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</si>
  <si>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</si>
  <si>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</si>
  <si>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</si>
  <si>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</si>
  <si>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</si>
  <si>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</si>
  <si>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</si>
  <si>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</si>
  <si>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</si>
  <si>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</si>
  <si>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</si>
  <si>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</si>
  <si>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</si>
  <si>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</si>
  <si>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</si>
  <si>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</si>
  <si>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</si>
  <si>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</si>
  <si>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</si>
  <si>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</si>
  <si>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</si>
  <si>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</si>
  <si>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</si>
  <si>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</si>
  <si>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</si>
  <si>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</si>
  <si>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</si>
  <si>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</si>
  <si>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</si>
  <si>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</si>
  <si>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</si>
  <si>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</si>
  <si>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</si>
  <si>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</si>
  <si>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</si>
  <si>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</si>
  <si>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</si>
  <si>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</si>
  <si>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</si>
  <si>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</si>
  <si>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</si>
  <si>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</si>
  <si>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</si>
  <si>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</si>
  <si>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</si>
  <si>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</si>
  <si>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</si>
  <si>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</si>
  <si>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</si>
  <si>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</si>
  <si>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</si>
  <si>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</si>
  <si>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</si>
  <si>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</si>
  <si>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</si>
  <si>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</si>
  <si>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</si>
  <si>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</si>
  <si>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</si>
  <si>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</si>
  <si>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</si>
  <si>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</si>
  <si>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</si>
  <si>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</si>
  <si>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</si>
  <si>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</si>
  <si>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</si>
  <si>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上記以外</t>
    <rPh sb="0" eb="2">
      <t>ジョウキ</t>
    </rPh>
    <rPh sb="2" eb="4">
      <t>イガイ</t>
    </rPh>
    <phoneticPr fontId="14"/>
  </si>
  <si>
    <t>標準的な記載のみで普通である</t>
    <rPh sb="0" eb="2">
      <t>ヒョウジュン</t>
    </rPh>
    <rPh sb="2" eb="3">
      <t>テキ</t>
    </rPh>
    <rPh sb="4" eb="6">
      <t>キサイ</t>
    </rPh>
    <rPh sb="9" eb="11">
      <t>フツウ</t>
    </rPh>
    <phoneticPr fontId="14"/>
  </si>
  <si>
    <t>少し工夫がある</t>
    <rPh sb="0" eb="1">
      <t>スコ</t>
    </rPh>
    <rPh sb="2" eb="4">
      <t>クフウ</t>
    </rPh>
    <phoneticPr fontId="14"/>
  </si>
  <si>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</si>
  <si>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</si>
  <si>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</si>
  <si>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</si>
  <si>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</si>
  <si>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技術力</t>
    <rPh sb="0" eb="3">
      <t>ギジュツリョク</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</si>
  <si>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</si>
  <si>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</si>
  <si>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</si>
  <si>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</si>
  <si>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</si>
  <si>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</si>
  <si>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</si>
  <si>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</si>
  <si>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</si>
  <si>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</si>
  <si>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地元業者施工率が８０％未満である</t>
    <rPh sb="0" eb="2">
      <t>ジモト</t>
    </rPh>
    <rPh sb="2" eb="4">
      <t>ギョウシャ</t>
    </rPh>
    <rPh sb="4" eb="6">
      <t>セコウ</t>
    </rPh>
    <rPh sb="6" eb="7">
      <t>リツ</t>
    </rPh>
    <rPh sb="11" eb="13">
      <t>ミマン</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</si>
  <si>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</si>
  <si>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</si>
  <si>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t>I</t>
    </r>
    <r>
      <rPr>
        <sz val="11"/>
        <rFont val="ＭＳ Ｐゴシック"/>
        <family val="3"/>
        <charset val="128"/>
      </rPr>
      <t>SO9000S、ISO14001、M－EMSの認証を取得していない</t>
    </r>
    <rPh sb="24" eb="26">
      <t>ニンショウ</t>
    </rPh>
    <rPh sb="27" eb="29">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</si>
  <si>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</si>
  <si>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</si>
  <si>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</si>
  <si>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</si>
  <si>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</si>
  <si>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</si>
  <si>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</si>
  <si>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</si>
  <si>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</si>
  <si>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t>
    </r>
    <r>
      <rPr>
        <sz val="11"/>
        <rFont val="ＭＳ Ｐゴシック"/>
        <family val="3"/>
        <charset val="128"/>
      </rPr>
      <t>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</si>
  <si>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</si>
  <si>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</si>
  <si>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</si>
  <si>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</si>
  <si>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</si>
  <si>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</si>
  <si>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</si>
  <si>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</si>
  <si>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</si>
  <si>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</si>
  <si>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</si>
  <si>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</si>
  <si>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</si>
  <si>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</si>
  <si>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</si>
  <si>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</si>
  <si>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</si>
  <si>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</si>
  <si>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</si>
  <si>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</si>
  <si>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</si>
  <si>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</si>
  <si>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</si>
  <si>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</si>
  <si>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</si>
  <si>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</si>
  <si>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</si>
  <si>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【様式６】</t>
    <phoneticPr fontId="1"/>
  </si>
  <si>
    <t>四日市市上下水道事業管理者　　あて</t>
    <rPh sb="0" eb="13">
      <t>カ</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</si>
  <si>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</si>
  <si>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※配点　[2.0～0]</t>
    <phoneticPr fontId="1"/>
  </si>
  <si>
    <t>※配点　[4.0～0]</t>
    <phoneticPr fontId="1"/>
  </si>
  <si>
    <t>１／３ページ</t>
    <phoneticPr fontId="1"/>
  </si>
  <si>
    <t>２／３ページ</t>
    <phoneticPr fontId="1"/>
  </si>
  <si>
    <t>３／３ページ</t>
    <phoneticPr fontId="1"/>
  </si>
  <si>
    <t>総合評価方式簡易型評価項目（市内本店以外を含む発注）</t>
    <rPh sb="0" eb="4">
      <t>ソウゴウヒョウカ</t>
    </rPh>
    <rPh sb="4" eb="6">
      <t>ホウシキ</t>
    </rPh>
    <rPh sb="6" eb="9">
      <t>カンイガタ</t>
    </rPh>
    <rPh sb="9" eb="11">
      <t>ヒョウカ</t>
    </rPh>
    <rPh sb="11" eb="13">
      <t>コウモク</t>
    </rPh>
    <phoneticPr fontId="1"/>
  </si>
  <si>
    <t>機械器具設置等の場合</t>
    <rPh sb="0" eb="2">
      <t>キカイ</t>
    </rPh>
    <rPh sb="2" eb="4">
      <t>キグ</t>
    </rPh>
    <rPh sb="4" eb="6">
      <t>セッチ</t>
    </rPh>
    <rPh sb="6" eb="7">
      <t>トウ</t>
    </rPh>
    <rPh sb="8" eb="10">
      <t>バアイ</t>
    </rPh>
    <phoneticPr fontId="1"/>
  </si>
  <si>
    <t>評価点</t>
    <rPh sb="0" eb="3">
      <t>ヒョウカテン</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</si>
  <si>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</si>
  <si>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</si>
  <si>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8">
      <t>ヨッカイチ</t>
    </rPh>
    <rPh sb="68" eb="69">
      <t>シ</t>
    </rPh>
    <rPh sb="69" eb="71">
      <t>ウケオイ</t>
    </rPh>
    <phoneticPr fontId="1"/>
  </si>
  <si>
    <t>市内に受任者を有する</t>
    <rPh sb="0" eb="2">
      <t>シナイ</t>
    </rPh>
    <rPh sb="3" eb="5">
      <t>ジュニン</t>
    </rPh>
    <rPh sb="5" eb="6">
      <t>シャ</t>
    </rPh>
    <rPh sb="7" eb="8">
      <t>ユウ</t>
    </rPh>
    <phoneticPr fontId="1"/>
  </si>
  <si>
    <t>県内に本店又は受任者を有する</t>
    <rPh sb="0" eb="2">
      <t>ケンナイ</t>
    </rPh>
    <rPh sb="3" eb="5">
      <t>ホンテン</t>
    </rPh>
    <rPh sb="5" eb="6">
      <t>マタ</t>
    </rPh>
    <rPh sb="7" eb="9">
      <t>ジュニン</t>
    </rPh>
    <rPh sb="9" eb="10">
      <t>シャ</t>
    </rPh>
    <rPh sb="11" eb="12">
      <t>ユウ</t>
    </rPh>
    <phoneticPr fontId="1"/>
  </si>
  <si>
    <t>当該業種の「工事成績平均の評価点」の算出方法は、次式のとおりとする。
評価点＝（工事成績平均－70）×1／10
※当該業種の工事成績平均が80点以上：1点　　※当該業種の工事成績平均が70点：0.05点
※70点未満又は当該業種工事の実績を有しない：0点</t>
    <phoneticPr fontId="1"/>
  </si>
  <si>
    <t>1.00～0</t>
    <phoneticPr fontId="1"/>
  </si>
  <si>
    <r>
      <t>・当該業種は</t>
    </r>
    <r>
      <rPr>
        <sz val="11"/>
        <rFont val="ＭＳ Ｐゴシック"/>
        <family val="3"/>
        <charset val="128"/>
      </rPr>
      <t>機械器具設置工事である。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6" eb="8">
      <t>キカイ</t>
    </rPh>
    <rPh sb="8" eb="10">
      <t>キグ</t>
    </rPh>
    <rPh sb="10" eb="12">
      <t>セッチ</t>
    </rPh>
    <phoneticPr fontId="1"/>
  </si>
  <si>
    <r>
      <t>・当該業種は</t>
    </r>
    <r>
      <rPr>
        <sz val="11"/>
        <rFont val="ＭＳ Ｐゴシック"/>
        <family val="3"/>
        <charset val="128"/>
      </rPr>
      <t>機械器具設置工事である。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rPh sb="6" eb="8">
      <t>キカイ</t>
    </rPh>
    <rPh sb="8" eb="10">
      <t>キグ</t>
    </rPh>
    <rPh sb="10" eb="12">
      <t>セッチ</t>
    </rPh>
    <phoneticPr fontId="1"/>
  </si>
  <si>
    <t>本市優良工事表彰の実績の有無</t>
    <phoneticPr fontId="1"/>
  </si>
  <si>
    <t>・同種工事とは、口径1200mm以上の立軸ポンプ設備の新設又は更新工事を施工し、完成したものをいう。
・類似工事とは、口径600mm以上の立軸ポンプ設備（コラム式水中ポンプ設備を含む）の新設又は更新工事を施工し、完成したものをいう。
・同種工事、類似工事とも補修工事、撤去工事及び仮設工事は除く。</t>
    <phoneticPr fontId="1"/>
  </si>
  <si>
    <t>同種・類似工事の元請・ＪＶ工事実績がない</t>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</si>
  <si>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</si>
  <si>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rPh sb="69" eb="71">
      <t>イクジ</t>
    </rPh>
    <rPh sb="71" eb="73">
      <t>キュウギョウ</t>
    </rPh>
    <rPh sb="74" eb="76">
      <t>キテイ</t>
    </rPh>
    <rPh sb="77" eb="78">
      <t>ウツ</t>
    </rPh>
    <rPh sb="80" eb="82">
      <t>ロウドウ</t>
    </rPh>
    <rPh sb="82" eb="84">
      <t>キジュン</t>
    </rPh>
    <rPh sb="84" eb="87">
      <t>カントクショ</t>
    </rPh>
    <rPh sb="88" eb="90">
      <t>ウケツケ</t>
    </rPh>
    <rPh sb="90" eb="91">
      <t>イン</t>
    </rPh>
    <rPh sb="92" eb="94">
      <t>カクニン</t>
    </rPh>
    <rPh sb="97" eb="99">
      <t>バアイ</t>
    </rPh>
    <rPh sb="103" eb="104">
      <t>ウツ</t>
    </rPh>
    <rPh sb="106" eb="108">
      <t>テイシュツ</t>
    </rPh>
    <rPh sb="110" eb="111">
      <t>カ</t>
    </rPh>
    <phoneticPr fontId="1"/>
  </si>
  <si>
    <t>・本市との災害協定書の写しを添付のうえ提出を求める。</t>
    <phoneticPr fontId="1"/>
  </si>
  <si>
    <r>
      <rPr>
        <sz val="11"/>
        <rFont val="ＭＳ Ｐゴシック"/>
        <family val="3"/>
        <charset val="128"/>
      </rPr>
      <t>ISO9000S、ISO14001、M－EMSのいずれかの認証の取得がある</t>
    </r>
    <rPh sb="32" eb="34">
      <t>シュトク</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</si>
  <si>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・「機器費」がある場合は、その金額を除いた額で、８０％以上かどうかを算定する。</t>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</si>
  <si>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</si>
  <si>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phoneticPr fontId="1"/>
  </si>
  <si>
    <t>同種・類似工事の主任技術者又は現場代理人としての工事実績がない</t>
    <phoneticPr fontId="1"/>
  </si>
  <si>
    <t>12
※最大4.0点/項目×３項目</t>
    <rPh sb="10" eb="11">
      <t>テン</t>
    </rPh>
    <phoneticPr fontId="1"/>
  </si>
  <si>
    <t>現場状況等を踏まえ適切で重要な記載があり極めて優れている</t>
    <phoneticPr fontId="1"/>
  </si>
  <si>
    <t>ヒアリング</t>
    <phoneticPr fontId="1"/>
  </si>
  <si>
    <t>総合評価方式に係る技術提案等の不履行による減点</t>
    <phoneticPr fontId="1"/>
  </si>
  <si>
    <t>工事名：　</t>
    <rPh sb="0" eb="3">
      <t>コウジメイ</t>
    </rPh>
    <phoneticPr fontId="1"/>
  </si>
  <si>
    <t>橋北ポンプ場№5雨水ポンプ設備工事</t>
    <phoneticPr fontId="1"/>
  </si>
  <si>
    <t>工事場所：　</t>
    <rPh sb="0" eb="2">
      <t>コウジ</t>
    </rPh>
    <rPh sb="2" eb="4">
      <t>バショ</t>
    </rPh>
    <phoneticPr fontId="1"/>
  </si>
  <si>
    <t>四日市市　新浜町　地内</t>
    <phoneticPr fontId="1"/>
  </si>
  <si>
    <t>提案項目２  （対策名：開口部や資材ヤード等の安全対策に関する提案　）</t>
    <phoneticPr fontId="1"/>
  </si>
  <si>
    <t>提案項目３  （対策名：三滝公園等の施設利用者に対する交通事故など踏まえた
　　　　　　　　　　　リスク回避の配慮に関する提案）</t>
    <phoneticPr fontId="1"/>
  </si>
  <si>
    <t xml:space="preserve">提案項目１  （対策名：設備停止期間や急な降雨等の緊急時における施工上
　　　　　　　　　　　留意すべき点に関する提案　）           </t>
    <rPh sb="8" eb="10">
      <t>タイサク</t>
    </rPh>
    <rPh sb="10" eb="11">
      <t>メイ</t>
    </rPh>
    <rPh sb="58" eb="59">
      <t>アン</t>
    </rPh>
    <phoneticPr fontId="1"/>
  </si>
  <si>
    <t>【様式５】</t>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</si>
  <si>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</si>
  <si>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t xml:space="preserve">本工事は、既設設備の更新工事である。本ポンプ場は、合流式下水道施設であることから、降雨量によってポンプ場への流入水量が変化する中で、上下水道局の運転管理に基づく適切な運転を行いながらの施工となる。そこで既設設備の停止期間中や緊急時の対応等が大切となる。合わせて、現場施工期間中には、作業員はもちろんのこと、ポンプ場運転員も施工現場に頻繁に出入りすることが想定されるため、開口部や資材ヤード等の安全対策が重要である。
　また、本ポンプ場には、三滝公園や子育てセンターの施設が隣接しており、それらの施設へのアクセスとポンプ場への工事車両が同一の道路を使用することとなる。
　そのため、三滝公園等の施設利用者に対する交通事故など踏まえたリスク回避の配慮も必要である。以上の点から次の3つの課題について具体的な提案を求める。
　１．設備停止期間や急な降雨等の緊急時における施工上留意すべき点に関する提案
　２．開口部や資材ヤード等の安全対策に関する提案
　３．三滝公園等の施設利用者に対する交通事故など踏まえたリスク回避の配慮に関する提案
</t>
    <phoneticPr fontId="1"/>
  </si>
  <si>
    <t>同種工事とは口径1200mm以上の立軸ポンプ設備の新設又は更新工事を施工し、完成したものをいう。</t>
    <phoneticPr fontId="1"/>
  </si>
  <si>
    <t>・同種工事とは、口径1200mm以上の立軸ポンプ設備の新設又は更新工事を施工し、完成したものをいう。
・類似工事とは、口径600mm以上の立軸ポンプ設備（コラム式水中ポンプ設備を含む）の新設又は更新工事を施工し、完成したものをいう。
・同種工事、類似工事とも補修工事、撤去工事及び仮設工事は除く。</t>
    <phoneticPr fontId="1"/>
  </si>
  <si>
    <t>類似工事とは口径600mm以上の立軸ポンプ設備（コラム式水中ポンプ設備を含む）の新設又は更新工事を施工し、完成したものをいう。</t>
    <rPh sb="0" eb="2">
      <t>ルイジ</t>
    </rPh>
    <phoneticPr fontId="1"/>
  </si>
  <si>
    <t>№G027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</si>
</sst>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quot;△ &quot;0"/>
    <numFmt numFmtId="179" formatCode="0.0_);[Red]\(0.0\)"/>
    <numFmt numFmtId="180" formatCode="0.0_ "/>
  </numFmts>
  <fonts count="2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6"/>
      <color theme="0" tint="-0.499984740745262"/>
      <name val="ＭＳ 明朝"/>
      <family val="1"/>
      <charset val="128"/>
    </font>
    <font>
      <sz val="14"/>
      <name val="ＭＳ Ｐゴシック"/>
      <family val="3"/>
      <charset val="128"/>
    </font>
  </fonts>
  <fills count="2">
    <fill>
      <patternFill patternType="none"/>
    </fill>
    <fill>
      <patternFill patternType="gray125"/>
    </fill>
  </fills>
  <borders count="90">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bottom style="double">
        <color indexed="64"/>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3" xfId="0" applyNumberFormat="1" applyFont="1" applyFill="1" applyBorder="1" applyAlignment="1">
      <alignment horizontal="right" vertical="center"/>
    </xf>
    <xf numFmtId="0" fontId="0" fillId="0" borderId="64"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6" xfId="0" applyFont="1" applyFill="1" applyBorder="1">
      <alignment vertical="center"/>
    </xf>
    <xf numFmtId="0" fontId="0" fillId="0" borderId="68" xfId="0" applyFont="1" applyFill="1" applyBorder="1" applyAlignment="1">
      <alignment horizontal="right" vertical="center" wrapText="1"/>
    </xf>
    <xf numFmtId="0" fontId="0" fillId="0" borderId="69" xfId="0" applyFont="1" applyFill="1" applyBorder="1" applyAlignment="1">
      <alignment vertical="center" wrapText="1"/>
    </xf>
    <xf numFmtId="0" fontId="0" fillId="0" borderId="63" xfId="0" applyFont="1" applyFill="1" applyBorder="1" applyAlignment="1">
      <alignment horizontal="right" vertical="center" wrapText="1"/>
    </xf>
    <xf numFmtId="0" fontId="0" fillId="0" borderId="71"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68" xfId="0" applyFont="1" applyFill="1" applyBorder="1" applyAlignment="1">
      <alignment vertical="center" shrinkToFit="1"/>
    </xf>
    <xf numFmtId="0" fontId="0" fillId="0" borderId="9" xfId="0" applyFont="1" applyFill="1" applyBorder="1">
      <alignment vertical="center"/>
    </xf>
    <xf numFmtId="0" fontId="0" fillId="0" borderId="74" xfId="0" applyFont="1" applyFill="1" applyBorder="1">
      <alignment vertical="center"/>
    </xf>
    <xf numFmtId="0" fontId="0" fillId="0" borderId="8" xfId="0" applyFont="1" applyFill="1" applyBorder="1">
      <alignment vertical="center"/>
    </xf>
    <xf numFmtId="177" fontId="0" fillId="0" borderId="75" xfId="0" applyNumberFormat="1" applyFont="1" applyFill="1" applyBorder="1">
      <alignment vertical="center"/>
    </xf>
    <xf numFmtId="0" fontId="0" fillId="0" borderId="78" xfId="0" applyFont="1" applyFill="1" applyBorder="1">
      <alignment vertical="center"/>
    </xf>
    <xf numFmtId="179" fontId="0" fillId="0" borderId="63" xfId="0" applyNumberFormat="1" applyFont="1" applyFill="1" applyBorder="1">
      <alignment vertical="center"/>
    </xf>
    <xf numFmtId="0" fontId="0" fillId="0" borderId="64" xfId="0" applyFont="1" applyFill="1" applyBorder="1">
      <alignment vertical="center"/>
    </xf>
    <xf numFmtId="0" fontId="0" fillId="0" borderId="70" xfId="0" applyFont="1" applyFill="1" applyBorder="1">
      <alignment vertical="center"/>
    </xf>
    <xf numFmtId="0" fontId="0" fillId="0" borderId="79" xfId="0" applyFont="1" applyFill="1" applyBorder="1">
      <alignment vertical="center"/>
    </xf>
    <xf numFmtId="177" fontId="0" fillId="0" borderId="63" xfId="0" applyNumberFormat="1" applyFont="1" applyFill="1" applyBorder="1">
      <alignment vertical="center"/>
    </xf>
    <xf numFmtId="177" fontId="0" fillId="0" borderId="71" xfId="0" applyNumberFormat="1" applyFont="1" applyFill="1" applyBorder="1">
      <alignmen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6"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7" fillId="0" borderId="0" xfId="0" applyFont="1" applyFill="1">
      <alignment vertical="center"/>
    </xf>
    <xf numFmtId="180" fontId="19" fillId="0" borderId="0" xfId="0" applyNumberFormat="1" applyFont="1">
      <alignment vertical="center"/>
    </xf>
    <xf numFmtId="0" fontId="19" fillId="0" borderId="0" xfId="0" applyFont="1">
      <alignment vertical="center"/>
    </xf>
    <xf numFmtId="0" fontId="0" fillId="0" borderId="10" xfId="0" applyFont="1" applyFill="1" applyBorder="1" applyAlignment="1">
      <alignment horizontal="left" vertical="top" wrapText="1"/>
    </xf>
    <xf numFmtId="0" fontId="0" fillId="0" borderId="66"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70" xfId="0" applyFont="1" applyFill="1" applyBorder="1" applyAlignment="1">
      <alignment vertical="center"/>
    </xf>
    <xf numFmtId="177" fontId="0" fillId="0" borderId="75" xfId="0" applyNumberFormat="1" applyFont="1" applyFill="1" applyBorder="1" applyAlignment="1">
      <alignment vertical="center"/>
    </xf>
    <xf numFmtId="0" fontId="0" fillId="0" borderId="66" xfId="0" applyFont="1" applyFill="1" applyBorder="1" applyAlignment="1">
      <alignment vertical="center" shrinkToFit="1"/>
    </xf>
    <xf numFmtId="0" fontId="20" fillId="0" borderId="0" xfId="0" applyFont="1" applyFill="1">
      <alignment vertical="center"/>
    </xf>
    <xf numFmtId="0" fontId="0" fillId="0" borderId="84" xfId="0" applyFont="1" applyFill="1" applyBorder="1">
      <alignment vertical="center"/>
    </xf>
    <xf numFmtId="0" fontId="0" fillId="0" borderId="51" xfId="0" applyFont="1" applyFill="1" applyBorder="1">
      <alignment vertical="center"/>
    </xf>
    <xf numFmtId="0" fontId="0" fillId="0" borderId="81" xfId="0" applyFont="1" applyFill="1" applyBorder="1" applyAlignment="1">
      <alignment horizontal="left" vertical="top" wrapText="1"/>
    </xf>
    <xf numFmtId="0" fontId="0" fillId="0" borderId="81" xfId="0" applyFont="1" applyFill="1" applyBorder="1">
      <alignment vertical="center"/>
    </xf>
    <xf numFmtId="0" fontId="0" fillId="0" borderId="72" xfId="0" applyFont="1" applyFill="1" applyBorder="1">
      <alignment vertical="center"/>
    </xf>
    <xf numFmtId="179" fontId="0" fillId="0" borderId="68" xfId="0" applyNumberFormat="1" applyFont="1" applyFill="1" applyBorder="1">
      <alignment vertical="center"/>
    </xf>
    <xf numFmtId="0" fontId="0" fillId="0" borderId="8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0" xfId="0" applyFont="1" applyFill="1" applyBorder="1" applyAlignment="1">
      <alignment vertical="center" wrapText="1"/>
    </xf>
    <xf numFmtId="177" fontId="0" fillId="0" borderId="68" xfId="0" applyNumberFormat="1" applyFont="1" applyFill="1" applyBorder="1">
      <alignment vertical="center"/>
    </xf>
    <xf numFmtId="0" fontId="0" fillId="0" borderId="66" xfId="0" applyNumberFormat="1" applyFont="1" applyFill="1" applyBorder="1" applyAlignment="1">
      <alignment vertical="center" wrapText="1"/>
    </xf>
    <xf numFmtId="0" fontId="0" fillId="0" borderId="72" xfId="0" applyFont="1" applyFill="1" applyBorder="1" applyAlignment="1">
      <alignment vertical="center" shrinkToFit="1"/>
    </xf>
    <xf numFmtId="0" fontId="0" fillId="0" borderId="28" xfId="0" applyFont="1" applyFill="1" applyBorder="1">
      <alignment vertical="center"/>
    </xf>
    <xf numFmtId="0" fontId="0" fillId="0" borderId="24" xfId="0" applyFont="1" applyFill="1" applyBorder="1">
      <alignment vertical="center"/>
    </xf>
    <xf numFmtId="0" fontId="0" fillId="0" borderId="61" xfId="0" applyFont="1" applyFill="1" applyBorder="1">
      <alignment vertical="center"/>
    </xf>
    <xf numFmtId="0" fontId="0" fillId="0" borderId="87" xfId="0" applyFont="1" applyFill="1" applyBorder="1" applyAlignment="1">
      <alignment vertical="center" wrapText="1"/>
    </xf>
    <xf numFmtId="177" fontId="0" fillId="0" borderId="88" xfId="0" applyNumberFormat="1" applyFont="1" applyFill="1" applyBorder="1" applyAlignment="1">
      <alignment horizontal="right" vertical="center"/>
    </xf>
    <xf numFmtId="0" fontId="8" fillId="0" borderId="0" xfId="0" applyFont="1" applyAlignment="1">
      <alignment vertical="center"/>
    </xf>
    <xf numFmtId="0" fontId="0" fillId="0" borderId="0" xfId="0" applyFont="1" applyFill="1" applyAlignment="1">
      <alignment vertical="center" shrinkToFit="1"/>
    </xf>
    <xf numFmtId="0" fontId="0" fillId="0" borderId="0" xfId="0" applyFont="1" applyFill="1" applyAlignment="1">
      <alignment horizontal="left" vertical="center" shrinkToFit="1"/>
    </xf>
    <xf numFmtId="179" fontId="0" fillId="0" borderId="75" xfId="0" applyNumberFormat="1" applyFont="1" applyFill="1" applyBorder="1" applyAlignment="1">
      <alignment vertical="center"/>
    </xf>
    <xf numFmtId="0" fontId="0" fillId="0" borderId="68" xfId="0" applyFont="1" applyBorder="1" applyAlignment="1">
      <alignment vertical="center"/>
    </xf>
    <xf numFmtId="0" fontId="0" fillId="0" borderId="66" xfId="0" applyFont="1" applyFill="1" applyBorder="1" applyAlignment="1">
      <alignment vertical="center" shrinkToFit="1"/>
    </xf>
    <xf numFmtId="0" fontId="0" fillId="0" borderId="70" xfId="0" applyFont="1" applyBorder="1" applyAlignment="1">
      <alignment vertical="center" shrinkToFit="1"/>
    </xf>
    <xf numFmtId="177" fontId="0" fillId="0" borderId="75" xfId="0" applyNumberFormat="1" applyFont="1" applyFill="1" applyBorder="1" applyAlignment="1">
      <alignment vertical="center"/>
    </xf>
    <xf numFmtId="0" fontId="0" fillId="0" borderId="62" xfId="0" applyFont="1" applyFill="1" applyBorder="1" applyAlignment="1">
      <alignment horizontal="left" vertical="center" wrapText="1"/>
    </xf>
    <xf numFmtId="0" fontId="0" fillId="0" borderId="9" xfId="0" applyFont="1" applyBorder="1" applyAlignment="1">
      <alignment vertical="center" shrinkToFit="1"/>
    </xf>
    <xf numFmtId="0" fontId="0" fillId="0" borderId="73" xfId="0" applyFont="1" applyBorder="1" applyAlignment="1">
      <alignment vertical="center"/>
    </xf>
    <xf numFmtId="0" fontId="0" fillId="0" borderId="76" xfId="0" applyFont="1" applyFill="1" applyBorder="1" applyAlignment="1">
      <alignment horizontal="left" vertical="center" wrapText="1"/>
    </xf>
    <xf numFmtId="0" fontId="0" fillId="0" borderId="62" xfId="0" applyFont="1" applyBorder="1" applyAlignment="1">
      <alignment horizontal="left" vertical="center" wrapText="1"/>
    </xf>
    <xf numFmtId="9" fontId="0" fillId="0" borderId="10" xfId="0" applyNumberFormat="1" applyFont="1" applyFill="1" applyBorder="1" applyAlignment="1">
      <alignment horizontal="right" vertical="center"/>
    </xf>
    <xf numFmtId="9" fontId="0" fillId="0" borderId="61" xfId="0" applyNumberFormat="1" applyFont="1" applyFill="1" applyBorder="1" applyAlignment="1">
      <alignment horizontal="right" vertical="center"/>
    </xf>
    <xf numFmtId="0" fontId="0" fillId="0" borderId="8" xfId="0" applyFont="1" applyFill="1" applyBorder="1">
      <alignment vertical="center"/>
    </xf>
    <xf numFmtId="0" fontId="0" fillId="0" borderId="10" xfId="0" applyFont="1" applyFill="1" applyBorder="1">
      <alignment vertical="center"/>
    </xf>
    <xf numFmtId="0" fontId="0" fillId="0" borderId="61" xfId="0" applyFont="1" applyFill="1" applyBorder="1">
      <alignment vertical="center"/>
    </xf>
    <xf numFmtId="0" fontId="0" fillId="0" borderId="8"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70" xfId="0" applyNumberFormat="1" applyFont="1" applyFill="1" applyBorder="1" applyAlignment="1">
      <alignment horizontal="righ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6" xfId="0" applyNumberFormat="1" applyFont="1" applyFill="1" applyBorder="1" applyAlignment="1">
      <alignment horizontal="right" vertical="center" wrapText="1"/>
    </xf>
    <xf numFmtId="0" fontId="0" fillId="0" borderId="61" xfId="0" applyNumberFormat="1" applyFont="1" applyFill="1" applyBorder="1" applyAlignment="1">
      <alignment horizontal="right" vertical="center" wrapText="1"/>
    </xf>
    <xf numFmtId="178" fontId="0" fillId="0" borderId="65" xfId="0" applyNumberFormat="1" applyFont="1" applyFill="1" applyBorder="1" applyAlignment="1">
      <alignment vertical="center" wrapText="1"/>
    </xf>
    <xf numFmtId="0" fontId="0" fillId="0" borderId="62" xfId="0" applyFont="1" applyBorder="1" applyAlignment="1">
      <alignment vertical="center"/>
    </xf>
    <xf numFmtId="0" fontId="0" fillId="0" borderId="89" xfId="0" applyFont="1" applyBorder="1" applyAlignment="1">
      <alignmen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0" fontId="0" fillId="0" borderId="8"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8" xfId="0" applyFont="1" applyFill="1" applyBorder="1" applyAlignment="1">
      <alignment vertical="center" shrinkToFit="1"/>
    </xf>
    <xf numFmtId="177" fontId="0" fillId="0" borderId="77" xfId="0" applyNumberFormat="1" applyFont="1" applyFill="1" applyBorder="1" applyAlignment="1">
      <alignment vertical="center"/>
    </xf>
    <xf numFmtId="0" fontId="0" fillId="0" borderId="66" xfId="0" applyFont="1" applyFill="1" applyBorder="1" applyAlignment="1">
      <alignment vertical="center" wrapText="1"/>
    </xf>
    <xf numFmtId="0" fontId="0" fillId="0" borderId="9" xfId="0" applyFont="1" applyFill="1" applyBorder="1" applyAlignment="1">
      <alignment vertical="center" wrapText="1"/>
    </xf>
    <xf numFmtId="0" fontId="0" fillId="0" borderId="66" xfId="0" applyFont="1" applyFill="1" applyBorder="1" applyAlignment="1">
      <alignment vertical="center"/>
    </xf>
    <xf numFmtId="0" fontId="0" fillId="0" borderId="10" xfId="0" applyFont="1" applyFill="1" applyBorder="1" applyAlignment="1">
      <alignment vertical="center"/>
    </xf>
    <xf numFmtId="0" fontId="0" fillId="0" borderId="65"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Fill="1" applyBorder="1" applyAlignment="1">
      <alignment vertical="center" wrapText="1"/>
    </xf>
    <xf numFmtId="0" fontId="0" fillId="0" borderId="70" xfId="0" applyFont="1" applyFill="1" applyBorder="1" applyAlignment="1">
      <alignment vertical="center"/>
    </xf>
    <xf numFmtId="0" fontId="0" fillId="0" borderId="62" xfId="0" applyFont="1" applyFill="1" applyBorder="1" applyAlignment="1">
      <alignment vertical="center" wrapText="1"/>
    </xf>
    <xf numFmtId="0" fontId="0" fillId="0" borderId="66" xfId="0" applyFont="1" applyFill="1" applyBorder="1" applyAlignment="1">
      <alignment horizontal="left" vertical="top" wrapText="1"/>
    </xf>
    <xf numFmtId="0" fontId="0" fillId="0" borderId="10" xfId="0" applyFont="1" applyFill="1" applyBorder="1" applyAlignment="1">
      <alignment horizontal="left" vertical="top" wrapText="1"/>
    </xf>
    <xf numFmtId="177" fontId="0" fillId="0" borderId="75" xfId="0" applyNumberFormat="1" applyFont="1" applyFill="1" applyBorder="1" applyAlignment="1">
      <alignment vertical="center" shrinkToFit="1"/>
    </xf>
    <xf numFmtId="0" fontId="0" fillId="0" borderId="68" xfId="0" applyFont="1" applyBorder="1" applyAlignment="1">
      <alignment vertical="center" shrinkToFit="1"/>
    </xf>
    <xf numFmtId="9" fontId="0" fillId="0" borderId="81" xfId="0" applyNumberFormat="1" applyFont="1" applyFill="1" applyBorder="1" applyAlignment="1">
      <alignment horizontal="right" vertical="center"/>
    </xf>
    <xf numFmtId="0" fontId="0" fillId="0" borderId="81" xfId="0" applyFont="1" applyFill="1" applyBorder="1" applyAlignment="1">
      <alignment horizontal="right" vertical="center"/>
    </xf>
    <xf numFmtId="0" fontId="0" fillId="0" borderId="86" xfId="0" applyFont="1" applyFill="1" applyBorder="1" applyAlignment="1">
      <alignment vertical="center" wrapText="1"/>
    </xf>
    <xf numFmtId="0" fontId="0" fillId="0" borderId="67"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15" fillId="0" borderId="8" xfId="0" applyFont="1" applyFill="1" applyBorder="1" applyAlignment="1">
      <alignment vertical="center" wrapText="1"/>
    </xf>
    <xf numFmtId="0" fontId="15" fillId="0" borderId="10" xfId="0" applyFont="1" applyFill="1" applyBorder="1" applyAlignment="1">
      <alignment vertical="center"/>
    </xf>
    <xf numFmtId="0" fontId="15" fillId="0" borderId="70" xfId="0" applyFont="1" applyFill="1" applyBorder="1" applyAlignment="1">
      <alignment vertical="center"/>
    </xf>
    <xf numFmtId="179" fontId="0" fillId="0" borderId="77"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0" fontId="0" fillId="0" borderId="76" xfId="0" applyFont="1" applyFill="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shrinkToFit="1"/>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13" fillId="0" borderId="48"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13" fillId="0" borderId="40" xfId="0" applyFont="1" applyBorder="1" applyAlignment="1">
      <alignment horizontal="left" vertical="center" wrapText="1"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8" fillId="0" borderId="51" xfId="0" applyFont="1" applyBorder="1" applyAlignment="1" applyProtection="1">
      <alignment vertical="top" wrapText="1"/>
      <protection locked="0"/>
    </xf>
    <xf numFmtId="0" fontId="18" fillId="0" borderId="50" xfId="0" applyFont="1" applyBorder="1" applyAlignment="1" applyProtection="1">
      <alignment vertical="top" wrapText="1"/>
      <protection locked="0"/>
    </xf>
    <xf numFmtId="0" fontId="18" fillId="0" borderId="52" xfId="0" applyFont="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0" fontId="8" fillId="0" borderId="37" xfId="0" applyNumberFormat="1" applyFont="1" applyBorder="1" applyAlignment="1" applyProtection="1">
      <alignment horizontal="center" vertical="center" wrapText="1"/>
      <protection locked="0"/>
    </xf>
    <xf numFmtId="180" fontId="8" fillId="0" borderId="38" xfId="0" applyNumberFormat="1" applyFont="1" applyBorder="1" applyAlignment="1" applyProtection="1">
      <alignment horizontal="center" vertical="center" wrapText="1"/>
      <protection locked="0"/>
    </xf>
    <xf numFmtId="180" fontId="8" fillId="0" borderId="39" xfId="0" applyNumberFormat="1" applyFont="1" applyBorder="1" applyAlignment="1" applyProtection="1">
      <alignment horizontal="center" vertical="center" wrapText="1"/>
      <protection locked="0"/>
    </xf>
    <xf numFmtId="0" fontId="8" fillId="0" borderId="0" xfId="0" applyFont="1" applyAlignment="1">
      <alignment vertical="center" shrinkToFit="1"/>
    </xf>
    <xf numFmtId="0" fontId="11" fillId="0" borderId="0" xfId="0" applyFont="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shrinkToFi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7" xfId="0" applyFont="1" applyBorder="1" applyAlignment="1">
      <alignment horizontal="center" vertical="center" shrinkToFit="1"/>
    </xf>
    <xf numFmtId="0" fontId="8" fillId="0" borderId="0" xfId="0" applyFont="1" applyAlignment="1">
      <alignment horizontal="center" vertical="center"/>
    </xf>
    <xf numFmtId="0" fontId="12" fillId="0" borderId="0" xfId="0" applyFont="1" applyAlignment="1">
      <alignment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85725</xdr:rowOff>
    </xdr:from>
    <xdr:to>
      <xdr:col>49</xdr:col>
      <xdr:colOff>0</xdr:colOff>
      <xdr:row>87</xdr:row>
      <xdr:rowOff>123824</xdr:rowOff>
    </xdr:to>
    <xdr:grpSp>
      <xdr:nvGrpSpPr>
        <xdr:cNvPr id="8" name="グループ化 7"/>
        <xdr:cNvGrpSpPr/>
      </xdr:nvGrpSpPr>
      <xdr:grpSpPr>
        <a:xfrm>
          <a:off x="304800" y="85725"/>
          <a:ext cx="8629650" cy="20107274"/>
          <a:chOff x="819150" y="-914399"/>
          <a:chExt cx="8629650" cy="20078699"/>
        </a:xfrm>
      </xdr:grpSpPr>
      <xdr:sp macro="" textlink="">
        <xdr:nvSpPr>
          <xdr:cNvPr id="9"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10"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11" name="AutoShape 59"/>
          <xdr:cNvSpPr>
            <a:spLocks noChangeArrowheads="1"/>
          </xdr:cNvSpPr>
        </xdr:nvSpPr>
        <xdr:spPr bwMode="auto">
          <a:xfrm>
            <a:off x="2371723" y="48958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12" name="角丸四角形 11"/>
          <xdr:cNvSpPr/>
        </xdr:nvSpPr>
        <xdr:spPr>
          <a:xfrm>
            <a:off x="819150" y="-914399"/>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sp macro="" textlink="">
        <xdr:nvSpPr>
          <xdr:cNvPr id="13" name="角丸四角形 12"/>
          <xdr:cNvSpPr/>
        </xdr:nvSpPr>
        <xdr:spPr>
          <a:xfrm>
            <a:off x="6115050" y="2524126"/>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75"/>
  <sheetViews>
    <sheetView tabSelected="1" view="pageBreakPreview" zoomScale="75" zoomScaleNormal="75" zoomScaleSheetLayoutView="75" workbookViewId="0">
      <selection activeCell="I22" sqref="I22:I23"/>
    </sheetView>
  </sheetViews>
  <sheetFormatPr defaultRowHeight="13.5"/>
  <cols>
    <col min="1" max="1" width="15" style="78" customWidth="1"/>
    <col min="2" max="2" width="25.5" style="78" customWidth="1"/>
    <col min="3" max="3" width="39.75" style="78" customWidth="1"/>
    <col min="4" max="4" width="5.25" style="78" bestFit="1" customWidth="1"/>
    <col min="5" max="5" width="9" style="78"/>
    <col min="6" max="6" width="12.125" style="78" customWidth="1"/>
    <col min="7" max="7" width="77.75" style="78" customWidth="1"/>
    <col min="8" max="8" width="15.625" style="78" customWidth="1"/>
    <col min="9" max="9" width="165.625" style="78" customWidth="1"/>
    <col min="10" max="16384" width="9" style="78"/>
  </cols>
  <sheetData>
    <row r="1" spans="1:9" ht="18.75">
      <c r="B1" s="117" t="s">
        <v>217</v>
      </c>
      <c r="F1" s="127"/>
      <c r="G1" s="127" t="s">
        <v>218</v>
      </c>
    </row>
    <row r="2" spans="1:9" ht="18.75">
      <c r="B2" s="117"/>
      <c r="F2" s="127" t="s">
        <v>244</v>
      </c>
      <c r="G2" s="127" t="s">
        <v>245</v>
      </c>
    </row>
    <row r="3" spans="1:9" ht="19.5" thickBot="1">
      <c r="B3" s="117"/>
      <c r="F3" s="127" t="s">
        <v>246</v>
      </c>
      <c r="G3" s="127" t="s">
        <v>247</v>
      </c>
    </row>
    <row r="4" spans="1:9" ht="20.25" customHeight="1" thickBot="1">
      <c r="A4" s="116" t="s">
        <v>204</v>
      </c>
      <c r="B4" s="115" t="s">
        <v>203</v>
      </c>
      <c r="C4" s="115" t="s">
        <v>202</v>
      </c>
      <c r="D4" s="115" t="s">
        <v>201</v>
      </c>
      <c r="E4" s="114" t="s">
        <v>200</v>
      </c>
      <c r="F4" s="114" t="s">
        <v>199</v>
      </c>
      <c r="G4" s="128" t="s">
        <v>61</v>
      </c>
      <c r="H4" s="113" t="s">
        <v>219</v>
      </c>
      <c r="I4" s="112" t="s">
        <v>198</v>
      </c>
    </row>
    <row r="5" spans="1:9" ht="17.25" customHeight="1">
      <c r="A5" s="129" t="s">
        <v>197</v>
      </c>
      <c r="B5" s="130" t="s">
        <v>196</v>
      </c>
      <c r="C5" s="131" t="s">
        <v>220</v>
      </c>
      <c r="D5" s="195">
        <v>0.03</v>
      </c>
      <c r="E5" s="196">
        <v>1</v>
      </c>
      <c r="F5" s="196">
        <v>1</v>
      </c>
      <c r="G5" s="132" t="s">
        <v>221</v>
      </c>
      <c r="H5" s="110">
        <v>1</v>
      </c>
      <c r="I5" s="197" t="s">
        <v>222</v>
      </c>
    </row>
    <row r="6" spans="1:9" ht="17.25" customHeight="1">
      <c r="A6" s="93"/>
      <c r="B6" s="120"/>
      <c r="C6" s="92"/>
      <c r="D6" s="158"/>
      <c r="E6" s="176"/>
      <c r="F6" s="176"/>
      <c r="G6" s="108" t="s">
        <v>223</v>
      </c>
      <c r="H6" s="133">
        <v>0.5</v>
      </c>
      <c r="I6" s="171"/>
    </row>
    <row r="7" spans="1:9" ht="17.25" customHeight="1">
      <c r="A7" s="93"/>
      <c r="B7" s="120"/>
      <c r="C7" s="92"/>
      <c r="D7" s="158"/>
      <c r="E7" s="176"/>
      <c r="F7" s="176"/>
      <c r="G7" s="108" t="s">
        <v>224</v>
      </c>
      <c r="H7" s="133">
        <v>0.3</v>
      </c>
      <c r="I7" s="171"/>
    </row>
    <row r="8" spans="1:9" ht="17.25" customHeight="1">
      <c r="A8" s="134"/>
      <c r="B8" s="135"/>
      <c r="C8" s="101"/>
      <c r="D8" s="174"/>
      <c r="E8" s="177"/>
      <c r="F8" s="177"/>
      <c r="G8" s="136" t="s">
        <v>142</v>
      </c>
      <c r="H8" s="137">
        <v>0</v>
      </c>
      <c r="I8" s="198"/>
    </row>
    <row r="9" spans="1:9" ht="33" customHeight="1">
      <c r="A9" s="93" t="s">
        <v>195</v>
      </c>
      <c r="B9" s="103" t="s">
        <v>194</v>
      </c>
      <c r="C9" s="103" t="s">
        <v>193</v>
      </c>
      <c r="D9" s="199">
        <v>0.3</v>
      </c>
      <c r="E9" s="202">
        <v>9</v>
      </c>
      <c r="F9" s="103"/>
      <c r="G9" s="204" t="s">
        <v>225</v>
      </c>
      <c r="H9" s="207" t="s">
        <v>226</v>
      </c>
      <c r="I9" s="210" t="s">
        <v>227</v>
      </c>
    </row>
    <row r="10" spans="1:9" ht="33" customHeight="1">
      <c r="A10" s="93"/>
      <c r="B10" s="92"/>
      <c r="C10" s="92" t="s">
        <v>192</v>
      </c>
      <c r="D10" s="200"/>
      <c r="E10" s="185"/>
      <c r="F10" s="123">
        <v>1</v>
      </c>
      <c r="G10" s="205"/>
      <c r="H10" s="208"/>
      <c r="I10" s="171"/>
    </row>
    <row r="11" spans="1:9" ht="33" customHeight="1">
      <c r="A11" s="93"/>
      <c r="B11" s="108"/>
      <c r="C11" s="108"/>
      <c r="D11" s="200"/>
      <c r="E11" s="185"/>
      <c r="F11" s="108"/>
      <c r="G11" s="206"/>
      <c r="H11" s="209"/>
      <c r="I11" s="198"/>
    </row>
    <row r="12" spans="1:9" ht="35.25" customHeight="1">
      <c r="A12" s="93"/>
      <c r="B12" s="121" t="s">
        <v>191</v>
      </c>
      <c r="C12" s="94" t="s">
        <v>190</v>
      </c>
      <c r="D12" s="200"/>
      <c r="E12" s="185"/>
      <c r="F12" s="184">
        <v>1</v>
      </c>
      <c r="G12" s="138" t="s">
        <v>189</v>
      </c>
      <c r="H12" s="125">
        <v>1</v>
      </c>
      <c r="I12" s="186" t="s">
        <v>228</v>
      </c>
    </row>
    <row r="13" spans="1:9" ht="35.25" customHeight="1">
      <c r="A13" s="93"/>
      <c r="B13" s="122"/>
      <c r="C13" s="92" t="s">
        <v>229</v>
      </c>
      <c r="D13" s="200"/>
      <c r="E13" s="185"/>
      <c r="F13" s="185"/>
      <c r="G13" s="91" t="s">
        <v>188</v>
      </c>
      <c r="H13" s="106">
        <v>0.7</v>
      </c>
      <c r="I13" s="171"/>
    </row>
    <row r="14" spans="1:9" ht="30" customHeight="1">
      <c r="A14" s="93"/>
      <c r="B14" s="122"/>
      <c r="C14" s="92"/>
      <c r="D14" s="200"/>
      <c r="E14" s="185"/>
      <c r="F14" s="185"/>
      <c r="G14" s="132" t="s">
        <v>187</v>
      </c>
      <c r="H14" s="106">
        <v>0.5</v>
      </c>
      <c r="I14" s="171"/>
    </row>
    <row r="15" spans="1:9" ht="30" customHeight="1">
      <c r="A15" s="93"/>
      <c r="B15" s="124"/>
      <c r="C15" s="108"/>
      <c r="D15" s="200"/>
      <c r="E15" s="185"/>
      <c r="F15" s="189"/>
      <c r="G15" s="132" t="s">
        <v>186</v>
      </c>
      <c r="H15" s="111">
        <v>0</v>
      </c>
      <c r="I15" s="198"/>
    </row>
    <row r="16" spans="1:9" ht="34.5" customHeight="1">
      <c r="A16" s="93"/>
      <c r="B16" s="92" t="s">
        <v>162</v>
      </c>
      <c r="C16" s="191" t="s">
        <v>161</v>
      </c>
      <c r="D16" s="200"/>
      <c r="E16" s="185"/>
      <c r="F16" s="94"/>
      <c r="G16" s="150" t="s">
        <v>185</v>
      </c>
      <c r="H16" s="193">
        <v>3</v>
      </c>
      <c r="I16" s="166" t="s">
        <v>252</v>
      </c>
    </row>
    <row r="17" spans="1:9" ht="34.5" customHeight="1">
      <c r="A17" s="93"/>
      <c r="B17" s="92"/>
      <c r="C17" s="192"/>
      <c r="D17" s="200"/>
      <c r="E17" s="185"/>
      <c r="F17" s="92"/>
      <c r="G17" s="151"/>
      <c r="H17" s="194"/>
      <c r="I17" s="153"/>
    </row>
    <row r="18" spans="1:9" ht="34.5" customHeight="1">
      <c r="A18" s="93"/>
      <c r="B18" s="92"/>
      <c r="C18" s="192"/>
      <c r="D18" s="200"/>
      <c r="E18" s="185"/>
      <c r="F18" s="92">
        <v>3</v>
      </c>
      <c r="G18" s="150" t="s">
        <v>184</v>
      </c>
      <c r="H18" s="193">
        <v>2</v>
      </c>
      <c r="I18" s="153"/>
    </row>
    <row r="19" spans="1:9" ht="34.5" customHeight="1">
      <c r="A19" s="93"/>
      <c r="B19" s="92"/>
      <c r="C19" s="120"/>
      <c r="D19" s="200"/>
      <c r="E19" s="185"/>
      <c r="F19" s="92"/>
      <c r="G19" s="151"/>
      <c r="H19" s="194"/>
      <c r="I19" s="153" t="s">
        <v>255</v>
      </c>
    </row>
    <row r="20" spans="1:9" ht="18" customHeight="1">
      <c r="A20" s="93"/>
      <c r="B20" s="92"/>
      <c r="C20" s="120"/>
      <c r="D20" s="200"/>
      <c r="E20" s="185"/>
      <c r="F20" s="92"/>
      <c r="G20" s="150" t="s">
        <v>231</v>
      </c>
      <c r="H20" s="193">
        <v>0</v>
      </c>
      <c r="I20" s="153"/>
    </row>
    <row r="21" spans="1:9" ht="18" customHeight="1">
      <c r="A21" s="93"/>
      <c r="B21" s="108"/>
      <c r="C21" s="108"/>
      <c r="D21" s="200"/>
      <c r="E21" s="185"/>
      <c r="F21" s="92"/>
      <c r="G21" s="151"/>
      <c r="H21" s="194"/>
      <c r="I21" s="153"/>
    </row>
    <row r="22" spans="1:9" ht="35.25" customHeight="1">
      <c r="A22" s="93"/>
      <c r="B22" s="126" t="s">
        <v>183</v>
      </c>
      <c r="C22" s="94" t="s">
        <v>182</v>
      </c>
      <c r="D22" s="200"/>
      <c r="E22" s="185"/>
      <c r="F22" s="184">
        <v>1</v>
      </c>
      <c r="G22" s="132" t="s">
        <v>232</v>
      </c>
      <c r="H22" s="110">
        <v>1</v>
      </c>
      <c r="I22" s="186" t="s">
        <v>181</v>
      </c>
    </row>
    <row r="23" spans="1:9" ht="35.25" customHeight="1">
      <c r="A23" s="93"/>
      <c r="B23" s="92"/>
      <c r="C23" s="92"/>
      <c r="D23" s="200"/>
      <c r="E23" s="185"/>
      <c r="F23" s="185"/>
      <c r="G23" s="139" t="s">
        <v>180</v>
      </c>
      <c r="H23" s="110">
        <v>0</v>
      </c>
      <c r="I23" s="188"/>
    </row>
    <row r="24" spans="1:9" ht="27" customHeight="1">
      <c r="A24" s="93"/>
      <c r="B24" s="92"/>
      <c r="C24" s="94" t="s">
        <v>179</v>
      </c>
      <c r="D24" s="200"/>
      <c r="E24" s="185"/>
      <c r="F24" s="184">
        <v>0.5</v>
      </c>
      <c r="G24" s="132" t="s">
        <v>178</v>
      </c>
      <c r="H24" s="106">
        <v>0.5</v>
      </c>
      <c r="I24" s="166" t="s">
        <v>233</v>
      </c>
    </row>
    <row r="25" spans="1:9" ht="27" customHeight="1">
      <c r="A25" s="93"/>
      <c r="B25" s="92"/>
      <c r="C25" s="108"/>
      <c r="D25" s="200"/>
      <c r="E25" s="185"/>
      <c r="F25" s="189"/>
      <c r="G25" s="132" t="s">
        <v>177</v>
      </c>
      <c r="H25" s="110">
        <v>0</v>
      </c>
      <c r="I25" s="167"/>
    </row>
    <row r="26" spans="1:9" ht="27" customHeight="1">
      <c r="A26" s="93"/>
      <c r="B26" s="92"/>
      <c r="C26" s="94" t="s">
        <v>176</v>
      </c>
      <c r="D26" s="200"/>
      <c r="E26" s="185"/>
      <c r="F26" s="184">
        <v>0.5</v>
      </c>
      <c r="G26" s="132" t="s">
        <v>175</v>
      </c>
      <c r="H26" s="106">
        <v>0.5</v>
      </c>
      <c r="I26" s="186" t="s">
        <v>234</v>
      </c>
    </row>
    <row r="27" spans="1:9" ht="27" customHeight="1">
      <c r="A27" s="93"/>
      <c r="B27" s="92"/>
      <c r="C27" s="108"/>
      <c r="D27" s="200"/>
      <c r="E27" s="185"/>
      <c r="F27" s="189"/>
      <c r="G27" s="132" t="s">
        <v>174</v>
      </c>
      <c r="H27" s="110">
        <v>0</v>
      </c>
      <c r="I27" s="187"/>
    </row>
    <row r="28" spans="1:9" ht="27" customHeight="1">
      <c r="A28" s="93"/>
      <c r="B28" s="92"/>
      <c r="C28" s="94" t="s">
        <v>173</v>
      </c>
      <c r="D28" s="200"/>
      <c r="E28" s="185"/>
      <c r="F28" s="184">
        <v>0.5</v>
      </c>
      <c r="G28" s="107" t="s">
        <v>235</v>
      </c>
      <c r="H28" s="106">
        <v>0.5</v>
      </c>
      <c r="I28" s="186" t="s">
        <v>172</v>
      </c>
    </row>
    <row r="29" spans="1:9" ht="27" customHeight="1">
      <c r="A29" s="93"/>
      <c r="B29" s="92"/>
      <c r="C29" s="108"/>
      <c r="D29" s="200"/>
      <c r="E29" s="185"/>
      <c r="F29" s="189"/>
      <c r="G29" s="107" t="s">
        <v>171</v>
      </c>
      <c r="H29" s="110">
        <v>0</v>
      </c>
      <c r="I29" s="187"/>
    </row>
    <row r="30" spans="1:9" ht="34.5" customHeight="1">
      <c r="A30" s="93"/>
      <c r="B30" s="92"/>
      <c r="C30" s="94" t="s">
        <v>170</v>
      </c>
      <c r="D30" s="200"/>
      <c r="E30" s="185"/>
      <c r="F30" s="184">
        <v>1</v>
      </c>
      <c r="G30" s="132" t="s">
        <v>169</v>
      </c>
      <c r="H30" s="110">
        <v>1</v>
      </c>
      <c r="I30" s="190" t="s">
        <v>236</v>
      </c>
    </row>
    <row r="31" spans="1:9" ht="34.5" customHeight="1">
      <c r="A31" s="109"/>
      <c r="B31" s="108"/>
      <c r="C31" s="92"/>
      <c r="D31" s="200"/>
      <c r="E31" s="185"/>
      <c r="F31" s="185"/>
      <c r="G31" s="94" t="s">
        <v>168</v>
      </c>
      <c r="H31" s="104">
        <v>0</v>
      </c>
      <c r="I31" s="188"/>
    </row>
    <row r="32" spans="1:9" ht="28.5" customHeight="1">
      <c r="A32" s="93"/>
      <c r="B32" s="92" t="s">
        <v>167</v>
      </c>
      <c r="C32" s="182" t="s">
        <v>166</v>
      </c>
      <c r="D32" s="200"/>
      <c r="E32" s="185"/>
      <c r="F32" s="184">
        <v>0.5</v>
      </c>
      <c r="G32" s="107" t="s">
        <v>165</v>
      </c>
      <c r="H32" s="106">
        <v>0.5</v>
      </c>
      <c r="I32" s="186" t="s">
        <v>237</v>
      </c>
    </row>
    <row r="33" spans="1:9" ht="28.5" customHeight="1">
      <c r="A33" s="102"/>
      <c r="B33" s="101"/>
      <c r="C33" s="183"/>
      <c r="D33" s="201"/>
      <c r="E33" s="203"/>
      <c r="F33" s="185"/>
      <c r="G33" s="105" t="s">
        <v>164</v>
      </c>
      <c r="H33" s="104">
        <v>0</v>
      </c>
      <c r="I33" s="187"/>
    </row>
    <row r="34" spans="1:9" ht="39.75" customHeight="1">
      <c r="A34" s="93" t="s">
        <v>163</v>
      </c>
      <c r="B34" s="103" t="s">
        <v>162</v>
      </c>
      <c r="C34" s="103" t="s">
        <v>161</v>
      </c>
      <c r="D34" s="173">
        <v>0.13</v>
      </c>
      <c r="E34" s="175">
        <v>4</v>
      </c>
      <c r="F34" s="178">
        <v>4</v>
      </c>
      <c r="G34" s="180" t="s">
        <v>160</v>
      </c>
      <c r="H34" s="181">
        <v>4</v>
      </c>
      <c r="I34" s="156" t="s">
        <v>238</v>
      </c>
    </row>
    <row r="35" spans="1:9" ht="39.75" customHeight="1">
      <c r="A35" s="93"/>
      <c r="B35" s="92"/>
      <c r="C35" s="92"/>
      <c r="D35" s="158"/>
      <c r="E35" s="176"/>
      <c r="F35" s="179"/>
      <c r="G35" s="151"/>
      <c r="H35" s="149"/>
      <c r="I35" s="153"/>
    </row>
    <row r="36" spans="1:9" ht="39.75" customHeight="1">
      <c r="A36" s="93"/>
      <c r="B36" s="92"/>
      <c r="C36" s="92"/>
      <c r="D36" s="158"/>
      <c r="E36" s="176"/>
      <c r="F36" s="176"/>
      <c r="G36" s="150" t="s">
        <v>159</v>
      </c>
      <c r="H36" s="148">
        <v>3.5</v>
      </c>
      <c r="I36" s="153"/>
    </row>
    <row r="37" spans="1:9" ht="39.75" customHeight="1">
      <c r="A37" s="93"/>
      <c r="B37" s="92"/>
      <c r="C37" s="92"/>
      <c r="D37" s="158"/>
      <c r="E37" s="176"/>
      <c r="F37" s="176"/>
      <c r="G37" s="151"/>
      <c r="H37" s="149"/>
      <c r="I37" s="157"/>
    </row>
    <row r="38" spans="1:9" ht="39.75" customHeight="1">
      <c r="A38" s="93"/>
      <c r="B38" s="92"/>
      <c r="C38" s="92"/>
      <c r="D38" s="158"/>
      <c r="E38" s="176"/>
      <c r="F38" s="176"/>
      <c r="G38" s="150" t="s">
        <v>158</v>
      </c>
      <c r="H38" s="152">
        <v>3</v>
      </c>
      <c r="I38" s="157"/>
    </row>
    <row r="39" spans="1:9" ht="18" customHeight="1">
      <c r="A39" s="93"/>
      <c r="B39" s="92"/>
      <c r="C39" s="92"/>
      <c r="D39" s="158"/>
      <c r="E39" s="176"/>
      <c r="F39" s="176"/>
      <c r="G39" s="151"/>
      <c r="H39" s="149"/>
      <c r="I39" s="153" t="s">
        <v>230</v>
      </c>
    </row>
    <row r="40" spans="1:9" ht="18" customHeight="1">
      <c r="A40" s="93"/>
      <c r="B40" s="92"/>
      <c r="C40" s="92"/>
      <c r="D40" s="158"/>
      <c r="E40" s="176"/>
      <c r="F40" s="176"/>
      <c r="G40" s="150" t="s">
        <v>239</v>
      </c>
      <c r="H40" s="152">
        <v>0</v>
      </c>
      <c r="I40" s="153"/>
    </row>
    <row r="41" spans="1:9" ht="18" customHeight="1">
      <c r="A41" s="102"/>
      <c r="B41" s="101"/>
      <c r="C41" s="101"/>
      <c r="D41" s="174"/>
      <c r="E41" s="177"/>
      <c r="F41" s="177"/>
      <c r="G41" s="154"/>
      <c r="H41" s="155"/>
      <c r="I41" s="153"/>
    </row>
    <row r="42" spans="1:9" ht="21.75" customHeight="1">
      <c r="A42" s="140" t="s">
        <v>157</v>
      </c>
      <c r="B42" s="94" t="s">
        <v>156</v>
      </c>
      <c r="C42" s="94" t="s">
        <v>155</v>
      </c>
      <c r="D42" s="158">
        <v>0.54</v>
      </c>
      <c r="E42" s="160">
        <v>16</v>
      </c>
      <c r="F42" s="163" t="s">
        <v>240</v>
      </c>
      <c r="G42" s="96" t="s">
        <v>154</v>
      </c>
      <c r="H42" s="100" t="s">
        <v>153</v>
      </c>
      <c r="I42" s="166" t="s">
        <v>253</v>
      </c>
    </row>
    <row r="43" spans="1:9" ht="21.75" customHeight="1">
      <c r="A43" s="93"/>
      <c r="B43" s="92"/>
      <c r="C43" s="92"/>
      <c r="D43" s="158"/>
      <c r="E43" s="161"/>
      <c r="F43" s="164"/>
      <c r="G43" s="99" t="s">
        <v>241</v>
      </c>
      <c r="H43" s="98">
        <v>4</v>
      </c>
      <c r="I43" s="153"/>
    </row>
    <row r="44" spans="1:9" ht="21.75" customHeight="1">
      <c r="A44" s="93"/>
      <c r="B44" s="92"/>
      <c r="C44" s="92"/>
      <c r="D44" s="158"/>
      <c r="E44" s="161"/>
      <c r="F44" s="164"/>
      <c r="G44" s="91" t="s">
        <v>152</v>
      </c>
      <c r="H44" s="97">
        <v>3</v>
      </c>
      <c r="I44" s="153"/>
    </row>
    <row r="45" spans="1:9" ht="21.75" customHeight="1">
      <c r="A45" s="93"/>
      <c r="B45" s="92"/>
      <c r="C45" s="92"/>
      <c r="D45" s="158"/>
      <c r="E45" s="161"/>
      <c r="F45" s="164"/>
      <c r="G45" s="91" t="s">
        <v>151</v>
      </c>
      <c r="H45" s="97">
        <v>2</v>
      </c>
      <c r="I45" s="153"/>
    </row>
    <row r="46" spans="1:9" ht="21.75" customHeight="1">
      <c r="A46" s="93"/>
      <c r="B46" s="92"/>
      <c r="C46" s="92"/>
      <c r="D46" s="158"/>
      <c r="E46" s="161"/>
      <c r="F46" s="164"/>
      <c r="G46" s="91" t="s">
        <v>150</v>
      </c>
      <c r="H46" s="97">
        <v>1</v>
      </c>
      <c r="I46" s="153"/>
    </row>
    <row r="47" spans="1:9" ht="21.75" customHeight="1">
      <c r="A47" s="93"/>
      <c r="B47" s="92"/>
      <c r="C47" s="92"/>
      <c r="D47" s="158"/>
      <c r="E47" s="161"/>
      <c r="F47" s="165"/>
      <c r="G47" s="96" t="s">
        <v>149</v>
      </c>
      <c r="H47" s="95">
        <v>0</v>
      </c>
      <c r="I47" s="167"/>
    </row>
    <row r="48" spans="1:9" ht="18.75" customHeight="1">
      <c r="A48" s="93"/>
      <c r="B48" s="94" t="s">
        <v>242</v>
      </c>
      <c r="C48" s="94" t="s">
        <v>148</v>
      </c>
      <c r="D48" s="158"/>
      <c r="E48" s="161"/>
      <c r="F48" s="168">
        <v>4</v>
      </c>
      <c r="G48" s="91" t="s">
        <v>147</v>
      </c>
      <c r="H48" s="90">
        <v>4</v>
      </c>
      <c r="I48" s="170" t="s">
        <v>146</v>
      </c>
    </row>
    <row r="49" spans="1:9" ht="18.75" customHeight="1">
      <c r="A49" s="93"/>
      <c r="B49" s="92"/>
      <c r="C49" s="92"/>
      <c r="D49" s="158"/>
      <c r="E49" s="161"/>
      <c r="F49" s="164"/>
      <c r="G49" s="91" t="s">
        <v>145</v>
      </c>
      <c r="H49" s="90">
        <v>3</v>
      </c>
      <c r="I49" s="171"/>
    </row>
    <row r="50" spans="1:9" ht="18.75" customHeight="1">
      <c r="A50" s="93"/>
      <c r="B50" s="92"/>
      <c r="C50" s="92"/>
      <c r="D50" s="158"/>
      <c r="E50" s="161"/>
      <c r="F50" s="164"/>
      <c r="G50" s="91" t="s">
        <v>144</v>
      </c>
      <c r="H50" s="90">
        <v>2</v>
      </c>
      <c r="I50" s="171"/>
    </row>
    <row r="51" spans="1:9" ht="18.75" customHeight="1">
      <c r="A51" s="93"/>
      <c r="B51" s="92"/>
      <c r="C51" s="92"/>
      <c r="D51" s="158"/>
      <c r="E51" s="161"/>
      <c r="F51" s="164"/>
      <c r="G51" s="91" t="s">
        <v>143</v>
      </c>
      <c r="H51" s="90">
        <v>1</v>
      </c>
      <c r="I51" s="171"/>
    </row>
    <row r="52" spans="1:9" ht="18.75" customHeight="1" thickBot="1">
      <c r="A52" s="141"/>
      <c r="B52" s="142"/>
      <c r="C52" s="142"/>
      <c r="D52" s="159"/>
      <c r="E52" s="162"/>
      <c r="F52" s="169"/>
      <c r="G52" s="143" t="s">
        <v>142</v>
      </c>
      <c r="H52" s="144">
        <v>0</v>
      </c>
      <c r="I52" s="172"/>
    </row>
    <row r="53" spans="1:9" ht="18.75" customHeight="1" thickTop="1">
      <c r="A53" s="89" t="s">
        <v>141</v>
      </c>
      <c r="B53" s="88" t="s">
        <v>243</v>
      </c>
      <c r="C53" s="87"/>
      <c r="D53" s="86" t="s">
        <v>140</v>
      </c>
      <c r="E53" s="86"/>
      <c r="F53" s="86"/>
      <c r="G53" s="86"/>
      <c r="H53" s="86"/>
      <c r="I53" s="85"/>
    </row>
    <row r="54" spans="1:9" ht="18.75" customHeight="1" thickBot="1">
      <c r="A54" s="84"/>
      <c r="B54" s="83"/>
      <c r="C54" s="82"/>
      <c r="D54" s="81" t="s">
        <v>139</v>
      </c>
      <c r="E54" s="81"/>
      <c r="F54" s="81"/>
      <c r="G54" s="81"/>
      <c r="H54" s="81"/>
      <c r="I54" s="80"/>
    </row>
    <row r="55" spans="1:9">
      <c r="A55" s="79"/>
      <c r="B55" s="147"/>
      <c r="C55" s="147"/>
      <c r="D55" s="147"/>
      <c r="E55" s="147"/>
      <c r="F55" s="147"/>
      <c r="G55" s="147"/>
      <c r="H55" s="147"/>
    </row>
    <row r="56" spans="1:9">
      <c r="B56" s="147"/>
      <c r="C56" s="147"/>
      <c r="D56" s="147"/>
      <c r="E56" s="147"/>
      <c r="F56" s="147"/>
      <c r="G56" s="147"/>
      <c r="H56" s="147"/>
    </row>
    <row r="57" spans="1:9">
      <c r="A57" s="79"/>
      <c r="B57" s="147"/>
      <c r="C57" s="147"/>
      <c r="D57" s="147"/>
      <c r="E57" s="147"/>
      <c r="F57" s="147"/>
      <c r="G57" s="147"/>
      <c r="H57" s="147"/>
    </row>
    <row r="58" spans="1:9">
      <c r="A58" s="79"/>
      <c r="B58" s="147"/>
      <c r="C58" s="147"/>
      <c r="D58" s="147"/>
      <c r="E58" s="147"/>
      <c r="F58" s="147"/>
      <c r="G58" s="147"/>
      <c r="H58" s="147"/>
    </row>
    <row r="59" spans="1:9">
      <c r="A59" s="79"/>
      <c r="B59" s="147"/>
      <c r="C59" s="147"/>
      <c r="D59" s="147"/>
      <c r="E59" s="147"/>
      <c r="F59" s="147"/>
      <c r="G59" s="147"/>
      <c r="H59" s="147"/>
    </row>
    <row r="60" spans="1:9">
      <c r="A60" s="79"/>
      <c r="B60" s="146"/>
      <c r="C60" s="146"/>
      <c r="D60" s="146"/>
      <c r="E60" s="146"/>
      <c r="F60" s="146"/>
      <c r="G60" s="146"/>
      <c r="H60" s="146"/>
    </row>
    <row r="61" spans="1:9">
      <c r="A61" s="79"/>
      <c r="B61" s="146"/>
      <c r="C61" s="146"/>
      <c r="D61" s="146"/>
      <c r="E61" s="146"/>
      <c r="F61" s="146"/>
      <c r="G61" s="146"/>
      <c r="H61" s="146"/>
    </row>
    <row r="62" spans="1:9">
      <c r="A62" s="79"/>
      <c r="B62" s="146"/>
      <c r="C62" s="146"/>
      <c r="D62" s="146"/>
      <c r="E62" s="146"/>
      <c r="F62" s="146"/>
      <c r="G62" s="146"/>
      <c r="H62" s="146"/>
    </row>
    <row r="63" spans="1:9">
      <c r="B63" s="146"/>
      <c r="C63" s="146"/>
      <c r="D63" s="146"/>
      <c r="E63" s="146"/>
      <c r="F63" s="146"/>
      <c r="G63" s="146"/>
      <c r="H63" s="146"/>
    </row>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mergeCells count="61">
    <mergeCell ref="D5:D8"/>
    <mergeCell ref="E5:E8"/>
    <mergeCell ref="F5:F8"/>
    <mergeCell ref="I5:I8"/>
    <mergeCell ref="D9:D33"/>
    <mergeCell ref="E9:E33"/>
    <mergeCell ref="G9:G11"/>
    <mergeCell ref="H9:H11"/>
    <mergeCell ref="I9:I11"/>
    <mergeCell ref="F12:F15"/>
    <mergeCell ref="I12:I15"/>
    <mergeCell ref="C16:C18"/>
    <mergeCell ref="G16:G17"/>
    <mergeCell ref="H16:H17"/>
    <mergeCell ref="I16:I18"/>
    <mergeCell ref="G18:G19"/>
    <mergeCell ref="H18:H19"/>
    <mergeCell ref="I19:I21"/>
    <mergeCell ref="G20:G21"/>
    <mergeCell ref="H20:H21"/>
    <mergeCell ref="C32:C33"/>
    <mergeCell ref="F32:F33"/>
    <mergeCell ref="I32:I33"/>
    <mergeCell ref="F22:F23"/>
    <mergeCell ref="I22:I23"/>
    <mergeCell ref="F24:F25"/>
    <mergeCell ref="I24:I25"/>
    <mergeCell ref="F26:F27"/>
    <mergeCell ref="I26:I27"/>
    <mergeCell ref="F28:F29"/>
    <mergeCell ref="I28:I29"/>
    <mergeCell ref="F30:F31"/>
    <mergeCell ref="I30:I31"/>
    <mergeCell ref="I39:I41"/>
    <mergeCell ref="G40:G41"/>
    <mergeCell ref="H40:H41"/>
    <mergeCell ref="I34:I38"/>
    <mergeCell ref="D42:D52"/>
    <mergeCell ref="E42:E52"/>
    <mergeCell ref="F42:F47"/>
    <mergeCell ref="I42:I47"/>
    <mergeCell ref="F48:F52"/>
    <mergeCell ref="I48:I52"/>
    <mergeCell ref="D34:D41"/>
    <mergeCell ref="E34:E41"/>
    <mergeCell ref="F34:F41"/>
    <mergeCell ref="G34:G35"/>
    <mergeCell ref="H34:H35"/>
    <mergeCell ref="G36:G37"/>
    <mergeCell ref="H36:H37"/>
    <mergeCell ref="G38:G39"/>
    <mergeCell ref="H38:H39"/>
    <mergeCell ref="B61:H61"/>
    <mergeCell ref="B62:H62"/>
    <mergeCell ref="B63:H63"/>
    <mergeCell ref="B55:H55"/>
    <mergeCell ref="B56:H56"/>
    <mergeCell ref="B57:H57"/>
    <mergeCell ref="B58:H58"/>
    <mergeCell ref="B59:H59"/>
    <mergeCell ref="B60:H60"/>
  </mergeCells>
  <phoneticPr fontId="1"/>
  <pageMargins left="0.19685039370078741" right="0.19685039370078741" top="0.19685039370078741" bottom="0.19685039370078741" header="0.11811023622047245" footer="0.11811023622047245"/>
  <pageSetup paperSize="8" scale="57" firstPageNumber="1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B5" sqref="B5"/>
    </sheetView>
  </sheetViews>
  <sheetFormatPr defaultRowHeight="13.5"/>
  <cols>
    <col min="1" max="1" width="3.375" style="70" customWidth="1"/>
    <col min="2" max="2" width="4.625" style="70" bestFit="1" customWidth="1"/>
    <col min="3" max="3" width="27.375" style="70" customWidth="1"/>
    <col min="4" max="4" width="78" style="70" customWidth="1"/>
    <col min="5" max="16384" width="9" style="70"/>
  </cols>
  <sheetData>
    <row r="1" spans="2:4" ht="18" customHeight="1">
      <c r="D1" s="76" t="s">
        <v>205</v>
      </c>
    </row>
    <row r="2" spans="2:4" ht="45" customHeight="1">
      <c r="B2" s="213" t="s">
        <v>59</v>
      </c>
      <c r="C2" s="214"/>
      <c r="D2" s="214"/>
    </row>
    <row r="3" spans="2:4" ht="13.5" customHeight="1">
      <c r="B3" s="1"/>
      <c r="C3" s="1"/>
      <c r="D3" s="1"/>
    </row>
    <row r="4" spans="2:4" ht="41.25" customHeight="1">
      <c r="B4" s="1"/>
      <c r="C4" s="1"/>
      <c r="D4" s="7" t="s">
        <v>11</v>
      </c>
    </row>
    <row r="5" spans="2:4" ht="15.75" customHeight="1">
      <c r="B5" s="1" t="s">
        <v>257</v>
      </c>
      <c r="C5" s="1"/>
      <c r="D5" s="2"/>
    </row>
    <row r="6" spans="2:4" ht="28.5" customHeight="1">
      <c r="B6" s="1"/>
      <c r="C6" s="1" t="s">
        <v>28</v>
      </c>
      <c r="D6" s="2"/>
    </row>
    <row r="7" spans="2:4" ht="9.75" customHeight="1">
      <c r="B7" s="1"/>
      <c r="C7" s="1"/>
      <c r="D7" s="2"/>
    </row>
    <row r="8" spans="2:4" ht="36" customHeight="1">
      <c r="B8" s="1"/>
      <c r="C8" s="212" t="s">
        <v>42</v>
      </c>
      <c r="D8" s="215"/>
    </row>
    <row r="9" spans="2:4" ht="35.25" customHeight="1">
      <c r="B9" s="1"/>
      <c r="C9" s="212" t="s">
        <v>43</v>
      </c>
      <c r="D9" s="215"/>
    </row>
    <row r="10" spans="2:4" ht="56.25" customHeight="1">
      <c r="B10" s="1"/>
      <c r="C10" s="212" t="s">
        <v>131</v>
      </c>
      <c r="D10" s="215"/>
    </row>
    <row r="11" spans="2:4" ht="37.5" customHeight="1">
      <c r="B11" s="1"/>
      <c r="C11" s="212" t="s">
        <v>48</v>
      </c>
      <c r="D11" s="215"/>
    </row>
    <row r="12" spans="2:4" ht="37.5" customHeight="1">
      <c r="B12" s="1"/>
      <c r="C12" s="212" t="s">
        <v>46</v>
      </c>
      <c r="D12" s="215"/>
    </row>
    <row r="13" spans="2:4" ht="36.75" customHeight="1">
      <c r="B13" s="1"/>
      <c r="C13" s="212" t="s">
        <v>47</v>
      </c>
      <c r="D13" s="215"/>
    </row>
    <row r="14" spans="2:4" ht="34.5" customHeight="1">
      <c r="B14" s="17"/>
      <c r="C14" s="212" t="s">
        <v>44</v>
      </c>
      <c r="D14" s="215"/>
    </row>
    <row r="15" spans="2:4" ht="18.75" customHeight="1">
      <c r="B15" s="70" t="s">
        <v>45</v>
      </c>
      <c r="C15" s="1"/>
      <c r="D15" s="1"/>
    </row>
    <row r="16" spans="2:4" ht="18.75" customHeight="1">
      <c r="C16" s="1"/>
      <c r="D16" s="1"/>
    </row>
    <row r="17" spans="2:4" ht="19.5" customHeight="1">
      <c r="B17" s="211" t="s">
        <v>5</v>
      </c>
      <c r="C17" s="211"/>
      <c r="D17" s="211"/>
    </row>
    <row r="18" spans="2:4" ht="68.25" customHeight="1">
      <c r="B18" s="212" t="s">
        <v>135</v>
      </c>
      <c r="C18" s="212"/>
      <c r="D18" s="212"/>
    </row>
    <row r="19" spans="2:4" ht="19.5" customHeight="1">
      <c r="B19" s="211" t="s">
        <v>6</v>
      </c>
      <c r="C19" s="211"/>
      <c r="D19" s="211"/>
    </row>
    <row r="20" spans="2:4" ht="21" customHeight="1">
      <c r="B20" s="216" t="s">
        <v>97</v>
      </c>
      <c r="C20" s="216"/>
      <c r="D20" s="216"/>
    </row>
    <row r="21" spans="2:4" ht="21" customHeight="1">
      <c r="B21" s="216" t="s">
        <v>102</v>
      </c>
      <c r="C21" s="216"/>
      <c r="D21" s="216"/>
    </row>
    <row r="22" spans="2:4" ht="21" customHeight="1">
      <c r="B22" s="216" t="s">
        <v>103</v>
      </c>
      <c r="C22" s="216"/>
      <c r="D22" s="216"/>
    </row>
    <row r="23" spans="2:4" ht="19.5" customHeight="1">
      <c r="B23" s="211" t="s">
        <v>7</v>
      </c>
      <c r="C23" s="211"/>
      <c r="D23" s="211"/>
    </row>
    <row r="24" spans="2:4" ht="67.5" customHeight="1">
      <c r="B24" s="212" t="s">
        <v>109</v>
      </c>
      <c r="C24" s="212"/>
      <c r="D24" s="212"/>
    </row>
    <row r="25" spans="2:4" ht="32.25" customHeight="1">
      <c r="B25" s="212" t="s">
        <v>136</v>
      </c>
      <c r="C25" s="212"/>
      <c r="D25" s="212"/>
    </row>
    <row r="26" spans="2:4" ht="19.5" customHeight="1">
      <c r="B26" s="211" t="s">
        <v>49</v>
      </c>
      <c r="C26" s="211"/>
      <c r="D26" s="211"/>
    </row>
    <row r="27" spans="2:4" ht="48" customHeight="1">
      <c r="B27" s="217" t="s">
        <v>133</v>
      </c>
      <c r="C27" s="216"/>
      <c r="D27" s="216"/>
    </row>
    <row r="28" spans="2:4" ht="19.5" customHeight="1">
      <c r="B28" s="211" t="s">
        <v>50</v>
      </c>
      <c r="C28" s="211"/>
      <c r="D28" s="211"/>
    </row>
    <row r="29" spans="2:4" ht="18" customHeight="1">
      <c r="B29" s="212" t="s">
        <v>51</v>
      </c>
      <c r="C29" s="212"/>
      <c r="D29" s="212"/>
    </row>
    <row r="30" spans="2:4" ht="19.5" customHeight="1">
      <c r="B30" s="211" t="s">
        <v>137</v>
      </c>
      <c r="C30" s="211"/>
      <c r="D30" s="211"/>
    </row>
    <row r="31" spans="2:4" ht="60.75" customHeight="1">
      <c r="B31" s="212" t="s">
        <v>132</v>
      </c>
      <c r="C31" s="212"/>
      <c r="D31" s="212"/>
    </row>
    <row r="32" spans="2:4" ht="19.5" customHeight="1">
      <c r="B32" s="211" t="s">
        <v>36</v>
      </c>
      <c r="C32" s="211"/>
      <c r="D32" s="211"/>
    </row>
    <row r="33" spans="2:4" ht="81.75" customHeight="1">
      <c r="B33" s="212" t="s">
        <v>110</v>
      </c>
      <c r="C33" s="212"/>
      <c r="D33" s="212"/>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B7" sqref="B7"/>
    </sheetView>
  </sheetViews>
  <sheetFormatPr defaultRowHeight="13.5"/>
  <cols>
    <col min="1" max="1" width="3.75" style="70" customWidth="1"/>
    <col min="2" max="2" width="4.625" style="70" bestFit="1" customWidth="1"/>
    <col min="3" max="3" width="27.375" style="70" customWidth="1"/>
    <col min="4" max="4" width="57.75" style="70" customWidth="1"/>
    <col min="5" max="16384" width="9" style="70"/>
  </cols>
  <sheetData>
    <row r="1" spans="2:4" ht="15.75" customHeight="1">
      <c r="D1" s="76" t="s">
        <v>206</v>
      </c>
    </row>
    <row r="2" spans="2:4" ht="45" customHeight="1">
      <c r="B2" s="226" t="s">
        <v>27</v>
      </c>
      <c r="C2" s="227"/>
      <c r="D2" s="227"/>
    </row>
    <row r="3" spans="2:4" ht="33.75" customHeight="1">
      <c r="B3" s="1"/>
      <c r="C3" s="1"/>
      <c r="D3" s="1"/>
    </row>
    <row r="4" spans="2:4" ht="37.5" customHeight="1">
      <c r="B4" s="1"/>
      <c r="C4" s="1"/>
      <c r="D4" s="7" t="s">
        <v>11</v>
      </c>
    </row>
    <row r="5" spans="2:4" ht="13.5" customHeight="1">
      <c r="B5" s="1" t="str">
        <f>様式１!B5</f>
        <v>№G027</v>
      </c>
      <c r="C5" s="1"/>
      <c r="D5" s="2"/>
    </row>
    <row r="6" spans="2:4" ht="37.5" customHeight="1">
      <c r="B6" s="212" t="s">
        <v>29</v>
      </c>
      <c r="C6" s="212"/>
      <c r="D6" s="212"/>
    </row>
    <row r="7" spans="2:4" ht="37.5" customHeight="1">
      <c r="B7" s="1"/>
      <c r="C7" s="212" t="s">
        <v>38</v>
      </c>
      <c r="D7" s="215"/>
    </row>
    <row r="8" spans="2:4" ht="21" customHeight="1">
      <c r="B8" s="17"/>
      <c r="C8" s="18"/>
      <c r="D8" s="1"/>
    </row>
    <row r="9" spans="2:4" ht="27.75" customHeight="1">
      <c r="B9" s="12" t="s">
        <v>16</v>
      </c>
      <c r="C9" s="75" t="s">
        <v>8</v>
      </c>
      <c r="D9" s="9"/>
    </row>
    <row r="10" spans="2:4" ht="27.75" customHeight="1">
      <c r="B10" s="14" t="s">
        <v>17</v>
      </c>
      <c r="C10" s="75" t="s">
        <v>12</v>
      </c>
      <c r="D10" s="9"/>
    </row>
    <row r="11" spans="2:4" ht="27.75" customHeight="1">
      <c r="B11" s="14" t="s">
        <v>18</v>
      </c>
      <c r="C11" s="75" t="s">
        <v>13</v>
      </c>
      <c r="D11" s="9"/>
    </row>
    <row r="12" spans="2:4" ht="27.75" customHeight="1">
      <c r="B12" s="14" t="s">
        <v>19</v>
      </c>
      <c r="C12" s="75" t="s">
        <v>10</v>
      </c>
      <c r="D12" s="9" t="s">
        <v>24</v>
      </c>
    </row>
    <row r="13" spans="2:4" ht="27.75" customHeight="1">
      <c r="B13" s="14" t="s">
        <v>9</v>
      </c>
      <c r="C13" s="75" t="s">
        <v>14</v>
      </c>
      <c r="D13" s="9" t="s">
        <v>1</v>
      </c>
    </row>
    <row r="14" spans="2:4" ht="27.75" customHeight="1">
      <c r="B14" s="13"/>
      <c r="C14" s="75" t="s">
        <v>15</v>
      </c>
      <c r="D14" s="9" t="s">
        <v>22</v>
      </c>
    </row>
    <row r="15" spans="2:4" ht="37.5" customHeight="1">
      <c r="B15" s="12" t="s">
        <v>16</v>
      </c>
      <c r="C15" s="16"/>
      <c r="D15" s="15"/>
    </row>
    <row r="16" spans="2:4" ht="37.5" customHeight="1">
      <c r="B16" s="14" t="s">
        <v>17</v>
      </c>
      <c r="C16" s="4"/>
      <c r="D16" s="5"/>
    </row>
    <row r="17" spans="2:4" ht="37.5" customHeight="1">
      <c r="B17" s="14" t="s">
        <v>20</v>
      </c>
      <c r="C17" s="4"/>
      <c r="D17" s="5"/>
    </row>
    <row r="18" spans="2:4" ht="37.5" customHeight="1">
      <c r="B18" s="14" t="s">
        <v>21</v>
      </c>
      <c r="C18" s="4"/>
      <c r="D18" s="5"/>
    </row>
    <row r="19" spans="2:4" ht="37.5" customHeight="1">
      <c r="B19" s="13" t="s">
        <v>9</v>
      </c>
      <c r="C19" s="6"/>
      <c r="D19" s="8"/>
    </row>
    <row r="20" spans="2:4" ht="18.75" customHeight="1">
      <c r="B20" s="1"/>
      <c r="C20" s="1"/>
      <c r="D20" s="1"/>
    </row>
    <row r="21" spans="2:4" ht="45.75" customHeight="1">
      <c r="B21" s="212" t="s">
        <v>138</v>
      </c>
      <c r="C21" s="212"/>
      <c r="D21" s="212"/>
    </row>
    <row r="22" spans="2:4" ht="24" customHeight="1">
      <c r="B22" s="212" t="s">
        <v>254</v>
      </c>
      <c r="C22" s="212"/>
      <c r="D22" s="212"/>
    </row>
    <row r="23" spans="2:4" ht="30" customHeight="1">
      <c r="B23" s="212" t="s">
        <v>256</v>
      </c>
      <c r="C23" s="212"/>
      <c r="D23" s="212"/>
    </row>
    <row r="24" spans="2:4" ht="32.25" customHeight="1" thickBot="1">
      <c r="B24" s="218" t="s">
        <v>3</v>
      </c>
      <c r="C24" s="218"/>
      <c r="D24" s="219"/>
    </row>
    <row r="25" spans="2:4" ht="21" customHeight="1">
      <c r="B25" s="220" t="s">
        <v>4</v>
      </c>
      <c r="C25" s="221"/>
      <c r="D25" s="19" t="s">
        <v>25</v>
      </c>
    </row>
    <row r="26" spans="2:4" ht="21" customHeight="1">
      <c r="B26" s="222"/>
      <c r="C26" s="223"/>
      <c r="D26" s="22" t="s">
        <v>57</v>
      </c>
    </row>
    <row r="27" spans="2:4" ht="21" customHeight="1" thickBot="1">
      <c r="B27" s="224"/>
      <c r="C27" s="225"/>
      <c r="D27" s="20" t="s">
        <v>58</v>
      </c>
    </row>
    <row r="28" spans="2:4" ht="14.25" thickBot="1"/>
    <row r="29" spans="2:4" ht="21" customHeight="1">
      <c r="B29" s="220" t="s">
        <v>125</v>
      </c>
      <c r="C29" s="221"/>
      <c r="D29" s="19" t="s">
        <v>126</v>
      </c>
    </row>
    <row r="30" spans="2:4" ht="32.25" customHeight="1" thickBot="1">
      <c r="B30" s="224"/>
      <c r="C30" s="225"/>
      <c r="D30" s="74" t="s">
        <v>129</v>
      </c>
    </row>
    <row r="31" spans="2:4" ht="32.25" customHeight="1">
      <c r="B31" s="1" t="s">
        <v>23</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B6" sqref="B6:D6"/>
    </sheetView>
  </sheetViews>
  <sheetFormatPr defaultRowHeight="13.5"/>
  <cols>
    <col min="1" max="1" width="4.125" style="70" customWidth="1"/>
    <col min="2" max="2" width="4.625" style="70" bestFit="1" customWidth="1"/>
    <col min="3" max="3" width="27.375" style="70" customWidth="1"/>
    <col min="4" max="4" width="68.625" style="70" customWidth="1"/>
    <col min="5" max="16384" width="9" style="70"/>
  </cols>
  <sheetData>
    <row r="1" spans="2:4">
      <c r="D1" s="76" t="s">
        <v>207</v>
      </c>
    </row>
    <row r="2" spans="2:4" ht="45" customHeight="1">
      <c r="B2" s="226" t="s">
        <v>35</v>
      </c>
      <c r="C2" s="227"/>
      <c r="D2" s="227"/>
    </row>
    <row r="3" spans="2:4" ht="9.75" customHeight="1">
      <c r="B3" s="1"/>
      <c r="C3" s="1"/>
      <c r="D3" s="1"/>
    </row>
    <row r="4" spans="2:4" ht="37.5" customHeight="1">
      <c r="B4" s="1"/>
      <c r="C4" s="1"/>
      <c r="D4" s="7" t="s">
        <v>11</v>
      </c>
    </row>
    <row r="5" spans="2:4" ht="16.5" customHeight="1">
      <c r="B5" s="1" t="str">
        <f>様式２!B5</f>
        <v>№G027</v>
      </c>
      <c r="C5" s="1"/>
      <c r="D5" s="2"/>
    </row>
    <row r="6" spans="2:4" ht="37.5" customHeight="1">
      <c r="B6" s="212" t="s">
        <v>2</v>
      </c>
      <c r="C6" s="212"/>
      <c r="D6" s="212"/>
    </row>
    <row r="7" spans="2:4" ht="25.5" customHeight="1">
      <c r="B7" s="1"/>
      <c r="C7" s="212" t="s">
        <v>98</v>
      </c>
      <c r="D7" s="215"/>
    </row>
    <row r="8" spans="2:4" ht="8.25" customHeight="1">
      <c r="B8" s="17"/>
      <c r="C8" s="18"/>
      <c r="D8" s="11"/>
    </row>
    <row r="9" spans="2:4" ht="27.95" customHeight="1">
      <c r="B9" s="228" t="s">
        <v>40</v>
      </c>
      <c r="C9" s="228"/>
      <c r="D9" s="9"/>
    </row>
    <row r="10" spans="2:4" ht="27.95" customHeight="1">
      <c r="B10" s="228" t="s">
        <v>39</v>
      </c>
      <c r="C10" s="228"/>
      <c r="D10" s="9"/>
    </row>
    <row r="11" spans="2:4" ht="27.75" customHeight="1">
      <c r="B11" s="14" t="s">
        <v>16</v>
      </c>
      <c r="C11" s="13" t="s">
        <v>8</v>
      </c>
      <c r="D11" s="9"/>
    </row>
    <row r="12" spans="2:4" ht="27.75" customHeight="1">
      <c r="B12" s="14" t="s">
        <v>17</v>
      </c>
      <c r="C12" s="75" t="s">
        <v>12</v>
      </c>
      <c r="D12" s="9"/>
    </row>
    <row r="13" spans="2:4" ht="27.75" customHeight="1">
      <c r="B13" s="14" t="s">
        <v>18</v>
      </c>
      <c r="C13" s="75" t="s">
        <v>13</v>
      </c>
      <c r="D13" s="9"/>
    </row>
    <row r="14" spans="2:4" ht="27.75" customHeight="1">
      <c r="B14" s="14" t="s">
        <v>19</v>
      </c>
      <c r="C14" s="75" t="s">
        <v>10</v>
      </c>
      <c r="D14" s="9" t="s">
        <v>24</v>
      </c>
    </row>
    <row r="15" spans="2:4" ht="27.75" customHeight="1">
      <c r="B15" s="14" t="s">
        <v>9</v>
      </c>
      <c r="C15" s="75" t="s">
        <v>14</v>
      </c>
      <c r="D15" s="9" t="s">
        <v>1</v>
      </c>
    </row>
    <row r="16" spans="2:4" ht="27.75" customHeight="1">
      <c r="B16" s="14"/>
      <c r="C16" s="75" t="s">
        <v>120</v>
      </c>
      <c r="D16" s="77" t="s">
        <v>121</v>
      </c>
    </row>
    <row r="17" spans="2:4" ht="27.75" customHeight="1">
      <c r="B17" s="14"/>
      <c r="C17" s="75" t="s">
        <v>122</v>
      </c>
      <c r="D17" s="77" t="s">
        <v>123</v>
      </c>
    </row>
    <row r="18" spans="2:4" ht="27.75" customHeight="1">
      <c r="B18" s="13"/>
      <c r="C18" s="75" t="s">
        <v>15</v>
      </c>
      <c r="D18" s="9" t="s">
        <v>22</v>
      </c>
    </row>
    <row r="19" spans="2:4" ht="37.5" customHeight="1">
      <c r="B19" s="12" t="s">
        <v>16</v>
      </c>
      <c r="C19" s="16"/>
      <c r="D19" s="15"/>
    </row>
    <row r="20" spans="2:4" ht="37.5" customHeight="1">
      <c r="B20" s="14" t="s">
        <v>17</v>
      </c>
      <c r="C20" s="4"/>
      <c r="D20" s="5"/>
    </row>
    <row r="21" spans="2:4" ht="37.5" customHeight="1">
      <c r="B21" s="14" t="s">
        <v>20</v>
      </c>
      <c r="C21" s="4"/>
      <c r="D21" s="5"/>
    </row>
    <row r="22" spans="2:4" ht="37.5" customHeight="1">
      <c r="B22" s="14" t="s">
        <v>21</v>
      </c>
      <c r="C22" s="4"/>
      <c r="D22" s="5"/>
    </row>
    <row r="23" spans="2:4" ht="37.5" customHeight="1">
      <c r="B23" s="13" t="s">
        <v>9</v>
      </c>
      <c r="C23" s="6"/>
      <c r="D23" s="8"/>
    </row>
    <row r="24" spans="2:4" ht="6" customHeight="1">
      <c r="B24" s="1"/>
      <c r="C24" s="1"/>
      <c r="D24" s="1"/>
    </row>
    <row r="25" spans="2:4" ht="44.25" customHeight="1">
      <c r="B25" s="212" t="s">
        <v>134</v>
      </c>
      <c r="C25" s="212"/>
      <c r="D25" s="212"/>
    </row>
    <row r="26" spans="2:4" ht="24.75" customHeight="1">
      <c r="B26" s="212" t="s">
        <v>254</v>
      </c>
      <c r="C26" s="212"/>
      <c r="D26" s="212"/>
    </row>
    <row r="27" spans="2:4" ht="30" customHeight="1">
      <c r="B27" s="212" t="s">
        <v>256</v>
      </c>
      <c r="C27" s="212"/>
      <c r="D27" s="212"/>
    </row>
    <row r="28" spans="2:4" ht="66" customHeight="1">
      <c r="B28" s="229" t="s">
        <v>124</v>
      </c>
      <c r="C28" s="229"/>
      <c r="D28" s="229"/>
    </row>
    <row r="29" spans="2:4" ht="17.25" customHeight="1" thickBot="1">
      <c r="B29" s="218" t="s">
        <v>3</v>
      </c>
      <c r="C29" s="218"/>
      <c r="D29" s="219"/>
    </row>
    <row r="30" spans="2:4" ht="21" customHeight="1">
      <c r="B30" s="220" t="s">
        <v>4</v>
      </c>
      <c r="C30" s="221"/>
      <c r="D30" s="19" t="s">
        <v>25</v>
      </c>
    </row>
    <row r="31" spans="2:4" ht="21" customHeight="1">
      <c r="B31" s="222"/>
      <c r="C31" s="223"/>
      <c r="D31" s="22" t="s">
        <v>26</v>
      </c>
    </row>
    <row r="32" spans="2:4" ht="21" customHeight="1" thickBot="1">
      <c r="B32" s="224"/>
      <c r="C32" s="225"/>
      <c r="D32" s="20" t="s">
        <v>58</v>
      </c>
    </row>
    <row r="33" spans="2:4" ht="8.25" customHeight="1" thickBot="1"/>
    <row r="34" spans="2:4" ht="21" customHeight="1">
      <c r="B34" s="220" t="s">
        <v>128</v>
      </c>
      <c r="C34" s="221"/>
      <c r="D34" s="19" t="s">
        <v>127</v>
      </c>
    </row>
    <row r="35" spans="2:4" ht="36" customHeight="1" thickBot="1">
      <c r="B35" s="224"/>
      <c r="C35" s="225"/>
      <c r="D35" s="74" t="s">
        <v>130</v>
      </c>
    </row>
    <row r="36" spans="2:4" ht="19.5" customHeight="1">
      <c r="B36" s="1" t="s">
        <v>23</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B6" sqref="B6"/>
    </sheetView>
  </sheetViews>
  <sheetFormatPr defaultRowHeight="13.5"/>
  <cols>
    <col min="1" max="1" width="5.25" style="70" customWidth="1"/>
    <col min="2" max="2" width="4.625" style="70" bestFit="1" customWidth="1"/>
    <col min="3" max="3" width="27.375" style="70" customWidth="1"/>
    <col min="4" max="4" width="22.75" style="70" customWidth="1"/>
    <col min="5" max="7" width="13.125" style="70" customWidth="1"/>
    <col min="8" max="16384" width="9" style="70"/>
  </cols>
  <sheetData>
    <row r="1" spans="2:7" ht="21.75" customHeight="1">
      <c r="G1" s="73" t="s">
        <v>208</v>
      </c>
    </row>
    <row r="2" spans="2:7" ht="45" customHeight="1">
      <c r="B2" s="226" t="s">
        <v>37</v>
      </c>
      <c r="C2" s="227"/>
      <c r="D2" s="227"/>
      <c r="E2" s="227"/>
      <c r="F2" s="227"/>
      <c r="G2" s="227"/>
    </row>
    <row r="3" spans="2:7" ht="13.5" customHeight="1">
      <c r="B3" s="1"/>
      <c r="C3" s="1"/>
      <c r="D3" s="1"/>
      <c r="E3" s="1"/>
      <c r="F3" s="1"/>
      <c r="G3" s="1"/>
    </row>
    <row r="4" spans="2:7" ht="37.5" customHeight="1">
      <c r="B4" s="1"/>
      <c r="C4" s="1"/>
      <c r="D4" s="231" t="s">
        <v>11</v>
      </c>
      <c r="E4" s="232"/>
      <c r="F4" s="232"/>
      <c r="G4" s="232"/>
    </row>
    <row r="5" spans="2:7" ht="19.5" customHeight="1">
      <c r="B5" s="1" t="str">
        <f>様式３!B5</f>
        <v>№G027</v>
      </c>
      <c r="C5" s="1"/>
      <c r="D5" s="3"/>
      <c r="E5" s="72"/>
      <c r="F5" s="72"/>
      <c r="G5" s="72"/>
    </row>
    <row r="6" spans="2:7" ht="37.5" customHeight="1">
      <c r="B6" s="1"/>
      <c r="C6" s="212" t="s">
        <v>41</v>
      </c>
      <c r="D6" s="215"/>
      <c r="E6" s="215"/>
      <c r="F6" s="215"/>
      <c r="G6" s="215"/>
    </row>
    <row r="7" spans="2:7" ht="37.5" customHeight="1">
      <c r="B7" s="1"/>
      <c r="C7" s="212" t="s">
        <v>30</v>
      </c>
      <c r="D7" s="212"/>
      <c r="E7" s="212"/>
      <c r="F7" s="212"/>
      <c r="G7" s="215"/>
    </row>
    <row r="8" spans="2:7" ht="58.5" customHeight="1">
      <c r="B8" s="17"/>
      <c r="C8" s="18"/>
      <c r="D8" s="18"/>
      <c r="E8" s="18"/>
      <c r="F8" s="18"/>
      <c r="G8" s="1"/>
    </row>
    <row r="9" spans="2:7" ht="13.5" customHeight="1">
      <c r="B9" s="228" t="s">
        <v>100</v>
      </c>
      <c r="C9" s="228"/>
      <c r="D9" s="228"/>
      <c r="E9" s="228" t="s">
        <v>68</v>
      </c>
      <c r="F9" s="228"/>
      <c r="G9" s="228"/>
    </row>
    <row r="10" spans="2:7">
      <c r="B10" s="228"/>
      <c r="C10" s="228"/>
      <c r="D10" s="228"/>
      <c r="E10" s="228" t="s">
        <v>31</v>
      </c>
      <c r="F10" s="228" t="s">
        <v>0</v>
      </c>
      <c r="G10" s="228"/>
    </row>
    <row r="11" spans="2:7">
      <c r="B11" s="228"/>
      <c r="C11" s="228"/>
      <c r="D11" s="228"/>
      <c r="E11" s="228"/>
      <c r="F11" s="10" t="s">
        <v>32</v>
      </c>
      <c r="G11" s="10" t="s">
        <v>33</v>
      </c>
    </row>
    <row r="12" spans="2:7" ht="26.25" customHeight="1">
      <c r="B12" s="230"/>
      <c r="C12" s="230"/>
      <c r="D12" s="230"/>
      <c r="E12" s="9"/>
      <c r="F12" s="9"/>
      <c r="G12" s="9"/>
    </row>
    <row r="13" spans="2:7" ht="26.25" customHeight="1">
      <c r="B13" s="230"/>
      <c r="C13" s="230"/>
      <c r="D13" s="230"/>
      <c r="E13" s="9"/>
      <c r="F13" s="9"/>
      <c r="G13" s="9"/>
    </row>
    <row r="14" spans="2:7" ht="26.25" customHeight="1">
      <c r="B14" s="230"/>
      <c r="C14" s="230"/>
      <c r="D14" s="230"/>
      <c r="E14" s="9"/>
      <c r="F14" s="9"/>
      <c r="G14" s="9"/>
    </row>
    <row r="15" spans="2:7" ht="26.25" customHeight="1">
      <c r="B15" s="230"/>
      <c r="C15" s="230"/>
      <c r="D15" s="230"/>
      <c r="E15" s="9"/>
      <c r="F15" s="9"/>
      <c r="G15" s="9"/>
    </row>
    <row r="16" spans="2:7" ht="26.25" customHeight="1">
      <c r="B16" s="230"/>
      <c r="C16" s="230"/>
      <c r="D16" s="230"/>
      <c r="E16" s="9"/>
      <c r="F16" s="9"/>
      <c r="G16" s="9"/>
    </row>
    <row r="17" spans="2:8" ht="26.25" customHeight="1">
      <c r="B17" s="230"/>
      <c r="C17" s="230"/>
      <c r="D17" s="230"/>
      <c r="E17" s="9"/>
      <c r="F17" s="9"/>
      <c r="G17" s="9"/>
    </row>
    <row r="18" spans="2:8" ht="26.25" customHeight="1">
      <c r="B18" s="230"/>
      <c r="C18" s="230"/>
      <c r="D18" s="230"/>
      <c r="E18" s="9"/>
      <c r="F18" s="9"/>
      <c r="G18" s="9"/>
    </row>
    <row r="19" spans="2:8" ht="26.25" customHeight="1">
      <c r="B19" s="230"/>
      <c r="C19" s="230"/>
      <c r="D19" s="230"/>
      <c r="E19" s="9"/>
      <c r="F19" s="9"/>
      <c r="G19" s="9"/>
    </row>
    <row r="20" spans="2:8" ht="26.25" customHeight="1">
      <c r="B20" s="230"/>
      <c r="C20" s="230"/>
      <c r="D20" s="230"/>
      <c r="E20" s="9"/>
      <c r="F20" s="9"/>
      <c r="G20" s="9"/>
    </row>
    <row r="21" spans="2:8" ht="26.25" customHeight="1">
      <c r="B21" s="230"/>
      <c r="C21" s="230"/>
      <c r="D21" s="230"/>
      <c r="E21" s="9"/>
      <c r="F21" s="9"/>
      <c r="G21" s="9"/>
    </row>
    <row r="22" spans="2:8" ht="26.25" customHeight="1">
      <c r="B22" s="230"/>
      <c r="C22" s="230"/>
      <c r="D22" s="230"/>
      <c r="E22" s="9"/>
      <c r="F22" s="9"/>
      <c r="G22" s="9"/>
    </row>
    <row r="23" spans="2:8" ht="26.25" customHeight="1">
      <c r="B23" s="230"/>
      <c r="C23" s="230"/>
      <c r="D23" s="230"/>
      <c r="E23" s="9"/>
      <c r="F23" s="9"/>
      <c r="G23" s="9"/>
    </row>
    <row r="24" spans="2:8" ht="26.25" customHeight="1">
      <c r="B24" s="230"/>
      <c r="C24" s="230"/>
      <c r="D24" s="230"/>
      <c r="E24" s="9"/>
      <c r="F24" s="9"/>
      <c r="G24" s="9"/>
    </row>
    <row r="25" spans="2:8" ht="26.25" customHeight="1">
      <c r="B25" s="1"/>
      <c r="C25" s="1"/>
      <c r="D25" s="23" t="s">
        <v>34</v>
      </c>
      <c r="E25" s="9"/>
      <c r="F25" s="9"/>
      <c r="G25" s="9"/>
    </row>
    <row r="26" spans="2:8" ht="24" customHeight="1">
      <c r="B26" s="216" t="s">
        <v>111</v>
      </c>
      <c r="C26" s="216"/>
      <c r="D26" s="216"/>
      <c r="E26" s="216"/>
      <c r="F26" s="216"/>
      <c r="G26" s="216"/>
      <c r="H26" s="71"/>
    </row>
    <row r="27" spans="2:8" ht="35.25" customHeight="1">
      <c r="B27" s="212" t="s">
        <v>112</v>
      </c>
      <c r="C27" s="212"/>
      <c r="D27" s="212"/>
      <c r="E27" s="212"/>
      <c r="F27" s="212"/>
      <c r="G27" s="212"/>
      <c r="H27" s="71"/>
    </row>
    <row r="28" spans="2:8" ht="24" customHeight="1">
      <c r="B28" s="212" t="s">
        <v>113</v>
      </c>
      <c r="C28" s="212"/>
      <c r="D28" s="212"/>
      <c r="E28" s="212"/>
      <c r="F28" s="212"/>
      <c r="G28" s="212"/>
      <c r="H28" s="69"/>
    </row>
    <row r="29" spans="2:8" ht="24" customHeight="1">
      <c r="B29" s="216" t="s">
        <v>114</v>
      </c>
      <c r="C29" s="216"/>
      <c r="D29" s="216"/>
      <c r="E29" s="216"/>
      <c r="F29" s="216"/>
      <c r="G29" s="216"/>
      <c r="H29" s="69"/>
    </row>
    <row r="30" spans="2:8" ht="24" customHeight="1">
      <c r="B30" s="233" t="s">
        <v>115</v>
      </c>
      <c r="C30" s="233"/>
      <c r="D30" s="233"/>
      <c r="E30" s="233"/>
      <c r="F30" s="233"/>
      <c r="G30" s="233"/>
      <c r="H30" s="71"/>
    </row>
    <row r="31" spans="2:8" ht="24" customHeight="1">
      <c r="B31" s="233" t="s">
        <v>116</v>
      </c>
      <c r="C31" s="233"/>
      <c r="D31" s="233"/>
      <c r="E31" s="233"/>
      <c r="F31" s="233"/>
      <c r="G31" s="233"/>
      <c r="H31" s="71"/>
    </row>
    <row r="32" spans="2:8" ht="24" customHeight="1">
      <c r="B32" s="216" t="s">
        <v>117</v>
      </c>
      <c r="C32" s="233"/>
      <c r="D32" s="233"/>
      <c r="E32" s="233"/>
      <c r="F32" s="233"/>
      <c r="G32" s="233"/>
      <c r="H32" s="69"/>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6" sqref="B6"/>
    </sheetView>
  </sheetViews>
  <sheetFormatPr defaultRowHeight="13.5"/>
  <cols>
    <col min="1" max="1" width="5.25" style="70" customWidth="1"/>
    <col min="2" max="2" width="4.625" style="70" bestFit="1" customWidth="1"/>
    <col min="3" max="3" width="28.5" style="70" customWidth="1"/>
    <col min="4" max="4" width="22.625" style="70" customWidth="1"/>
    <col min="5" max="7" width="13.125" style="70" customWidth="1"/>
    <col min="8" max="16384" width="9" style="70"/>
  </cols>
  <sheetData>
    <row r="1" spans="2:7">
      <c r="B1" s="21"/>
      <c r="G1" s="73" t="s">
        <v>208</v>
      </c>
    </row>
    <row r="2" spans="2:7" ht="45" customHeight="1">
      <c r="B2" s="226" t="s">
        <v>52</v>
      </c>
      <c r="C2" s="227"/>
      <c r="D2" s="227"/>
      <c r="E2" s="227"/>
      <c r="F2" s="227"/>
      <c r="G2" s="227"/>
    </row>
    <row r="3" spans="2:7" ht="14.25" customHeight="1">
      <c r="B3" s="1"/>
      <c r="C3" s="1"/>
      <c r="D3" s="1"/>
      <c r="E3" s="1"/>
      <c r="F3" s="1"/>
      <c r="G3" s="1"/>
    </row>
    <row r="4" spans="2:7" ht="37.5" customHeight="1">
      <c r="B4" s="1"/>
      <c r="C4" s="1"/>
      <c r="D4" s="231" t="s">
        <v>53</v>
      </c>
      <c r="E4" s="232"/>
      <c r="F4" s="232"/>
      <c r="G4" s="232"/>
    </row>
    <row r="5" spans="2:7" ht="17.25" customHeight="1">
      <c r="B5" s="1" t="str">
        <f>様式４!B5</f>
        <v>№G027</v>
      </c>
      <c r="C5" s="1"/>
      <c r="D5" s="3"/>
      <c r="E5" s="72"/>
      <c r="F5" s="72"/>
      <c r="G5" s="72"/>
    </row>
    <row r="6" spans="2:7" ht="37.5" customHeight="1">
      <c r="B6" s="1"/>
      <c r="C6" s="212" t="s">
        <v>54</v>
      </c>
      <c r="D6" s="215"/>
      <c r="E6" s="215"/>
      <c r="F6" s="215"/>
      <c r="G6" s="215"/>
    </row>
    <row r="7" spans="2:7" ht="37.5" customHeight="1">
      <c r="B7" s="1"/>
      <c r="C7" s="212" t="s">
        <v>55</v>
      </c>
      <c r="D7" s="212"/>
      <c r="E7" s="212"/>
      <c r="F7" s="212"/>
      <c r="G7" s="215"/>
    </row>
    <row r="8" spans="2:7" ht="58.5" customHeight="1">
      <c r="B8" s="17"/>
      <c r="C8" s="18"/>
      <c r="D8" s="18"/>
      <c r="E8" s="18"/>
      <c r="F8" s="18"/>
      <c r="G8" s="1"/>
    </row>
    <row r="9" spans="2:7" ht="13.5" customHeight="1">
      <c r="B9" s="228" t="s">
        <v>101</v>
      </c>
      <c r="C9" s="228"/>
      <c r="D9" s="228"/>
      <c r="E9" s="228" t="s">
        <v>68</v>
      </c>
      <c r="F9" s="228"/>
      <c r="G9" s="228"/>
    </row>
    <row r="10" spans="2:7">
      <c r="B10" s="228"/>
      <c r="C10" s="228"/>
      <c r="D10" s="228"/>
      <c r="E10" s="228" t="s">
        <v>31</v>
      </c>
      <c r="F10" s="228" t="s">
        <v>0</v>
      </c>
      <c r="G10" s="228"/>
    </row>
    <row r="11" spans="2:7">
      <c r="B11" s="228"/>
      <c r="C11" s="228"/>
      <c r="D11" s="228"/>
      <c r="E11" s="228"/>
      <c r="F11" s="10" t="s">
        <v>32</v>
      </c>
      <c r="G11" s="10" t="s">
        <v>33</v>
      </c>
    </row>
    <row r="12" spans="2:7" ht="26.25" customHeight="1">
      <c r="B12" s="230" t="s">
        <v>104</v>
      </c>
      <c r="C12" s="230"/>
      <c r="D12" s="230"/>
      <c r="E12" s="32" t="s">
        <v>69</v>
      </c>
      <c r="F12" s="32"/>
      <c r="G12" s="32"/>
    </row>
    <row r="13" spans="2:7" ht="26.25" customHeight="1">
      <c r="B13" s="230" t="s">
        <v>105</v>
      </c>
      <c r="C13" s="230"/>
      <c r="D13" s="230"/>
      <c r="E13" s="32"/>
      <c r="F13" s="32" t="s">
        <v>69</v>
      </c>
      <c r="G13" s="32"/>
    </row>
    <row r="14" spans="2:7" ht="26.25" customHeight="1">
      <c r="B14" s="230" t="s">
        <v>106</v>
      </c>
      <c r="C14" s="230"/>
      <c r="D14" s="230"/>
      <c r="E14" s="32"/>
      <c r="F14" s="32" t="s">
        <v>70</v>
      </c>
      <c r="G14" s="32"/>
    </row>
    <row r="15" spans="2:7" ht="26.25" customHeight="1">
      <c r="B15" s="230" t="s">
        <v>107</v>
      </c>
      <c r="C15" s="230"/>
      <c r="D15" s="230"/>
      <c r="E15" s="32"/>
      <c r="F15" s="32"/>
      <c r="G15" s="32" t="s">
        <v>56</v>
      </c>
    </row>
    <row r="16" spans="2:7" ht="26.25" customHeight="1">
      <c r="B16" s="230"/>
      <c r="C16" s="230"/>
      <c r="D16" s="230"/>
      <c r="E16" s="32"/>
      <c r="F16" s="32"/>
      <c r="G16" s="32"/>
    </row>
    <row r="17" spans="2:8" ht="26.25" customHeight="1">
      <c r="B17" s="230"/>
      <c r="C17" s="230"/>
      <c r="D17" s="230"/>
      <c r="E17" s="32"/>
      <c r="F17" s="32"/>
      <c r="G17" s="32"/>
    </row>
    <row r="18" spans="2:8" ht="26.25" customHeight="1">
      <c r="B18" s="230"/>
      <c r="C18" s="230"/>
      <c r="D18" s="230"/>
      <c r="E18" s="33"/>
      <c r="F18" s="33"/>
      <c r="G18" s="33"/>
    </row>
    <row r="19" spans="2:8" ht="26.25" customHeight="1">
      <c r="B19" s="230"/>
      <c r="C19" s="230"/>
      <c r="D19" s="230"/>
      <c r="E19" s="33"/>
      <c r="F19" s="33"/>
      <c r="G19" s="33"/>
    </row>
    <row r="20" spans="2:8" ht="26.25" customHeight="1">
      <c r="B20" s="230"/>
      <c r="C20" s="230"/>
      <c r="D20" s="230"/>
      <c r="E20" s="33"/>
      <c r="F20" s="33"/>
      <c r="G20" s="33"/>
    </row>
    <row r="21" spans="2:8" ht="26.25" customHeight="1">
      <c r="B21" s="230"/>
      <c r="C21" s="230"/>
      <c r="D21" s="230"/>
      <c r="E21" s="33"/>
      <c r="F21" s="33"/>
      <c r="G21" s="33"/>
    </row>
    <row r="22" spans="2:8" ht="26.25" customHeight="1">
      <c r="B22" s="230"/>
      <c r="C22" s="230"/>
      <c r="D22" s="230"/>
      <c r="E22" s="33"/>
      <c r="F22" s="33"/>
      <c r="G22" s="33"/>
    </row>
    <row r="23" spans="2:8" ht="26.25" customHeight="1">
      <c r="B23" s="230"/>
      <c r="C23" s="230"/>
      <c r="D23" s="230"/>
      <c r="E23" s="33"/>
      <c r="F23" s="33"/>
      <c r="G23" s="33"/>
    </row>
    <row r="24" spans="2:8" ht="26.25" customHeight="1">
      <c r="B24" s="230"/>
      <c r="C24" s="230"/>
      <c r="D24" s="230"/>
      <c r="E24" s="32"/>
      <c r="F24" s="33"/>
      <c r="G24" s="33"/>
    </row>
    <row r="25" spans="2:8" ht="26.25" customHeight="1">
      <c r="B25" s="230"/>
      <c r="C25" s="230"/>
      <c r="D25" s="230"/>
      <c r="E25" s="33"/>
      <c r="F25" s="33"/>
      <c r="G25" s="33"/>
    </row>
    <row r="26" spans="2:8" ht="26.25" customHeight="1">
      <c r="B26" s="230"/>
      <c r="C26" s="230"/>
      <c r="D26" s="230"/>
      <c r="E26" s="33"/>
      <c r="F26" s="33"/>
      <c r="G26" s="33"/>
    </row>
    <row r="27" spans="2:8" ht="26.25" customHeight="1">
      <c r="B27" s="1"/>
      <c r="C27" s="1"/>
      <c r="D27" s="23" t="s">
        <v>34</v>
      </c>
      <c r="E27" s="33">
        <v>0.61299999999999999</v>
      </c>
      <c r="F27" s="33">
        <v>0.316</v>
      </c>
      <c r="G27" s="33">
        <v>7.0999999999999994E-2</v>
      </c>
    </row>
    <row r="28" spans="2:8" ht="24" customHeight="1">
      <c r="B28" s="216" t="s">
        <v>111</v>
      </c>
      <c r="C28" s="216"/>
      <c r="D28" s="216"/>
      <c r="E28" s="216"/>
      <c r="F28" s="216"/>
      <c r="G28" s="216"/>
      <c r="H28" s="71"/>
    </row>
    <row r="29" spans="2:8" ht="35.25" customHeight="1">
      <c r="B29" s="212" t="s">
        <v>112</v>
      </c>
      <c r="C29" s="212"/>
      <c r="D29" s="212"/>
      <c r="E29" s="212"/>
      <c r="F29" s="212"/>
      <c r="G29" s="212"/>
      <c r="H29" s="71"/>
    </row>
    <row r="30" spans="2:8" ht="24" customHeight="1">
      <c r="B30" s="212" t="s">
        <v>113</v>
      </c>
      <c r="C30" s="212"/>
      <c r="D30" s="212"/>
      <c r="E30" s="212"/>
      <c r="F30" s="212"/>
      <c r="G30" s="212"/>
      <c r="H30" s="69"/>
    </row>
    <row r="31" spans="2:8" ht="24" customHeight="1">
      <c r="B31" s="216" t="s">
        <v>114</v>
      </c>
      <c r="C31" s="216"/>
      <c r="D31" s="216"/>
      <c r="E31" s="216"/>
      <c r="F31" s="216"/>
      <c r="G31" s="216"/>
      <c r="H31" s="69"/>
    </row>
    <row r="32" spans="2:8" ht="24" customHeight="1">
      <c r="B32" s="233" t="s">
        <v>115</v>
      </c>
      <c r="C32" s="233"/>
      <c r="D32" s="233"/>
      <c r="E32" s="233"/>
      <c r="F32" s="233"/>
      <c r="G32" s="233"/>
      <c r="H32" s="71"/>
    </row>
    <row r="33" spans="2:8" ht="24" customHeight="1">
      <c r="B33" s="233" t="s">
        <v>116</v>
      </c>
      <c r="C33" s="233"/>
      <c r="D33" s="233"/>
      <c r="E33" s="233"/>
      <c r="F33" s="233"/>
      <c r="G33" s="233"/>
      <c r="H33" s="71"/>
    </row>
    <row r="34" spans="2:8" ht="24" customHeight="1">
      <c r="B34" s="216" t="s">
        <v>117</v>
      </c>
      <c r="C34" s="233"/>
      <c r="D34" s="233"/>
      <c r="E34" s="233"/>
      <c r="F34" s="233"/>
      <c r="G34" s="233"/>
      <c r="H34" s="69"/>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3"/>
  <sheetViews>
    <sheetView view="pageBreakPreview" zoomScaleNormal="100" zoomScaleSheetLayoutView="100" workbookViewId="0">
      <selection activeCell="H3" sqref="H3"/>
    </sheetView>
  </sheetViews>
  <sheetFormatPr defaultRowHeight="13.5"/>
  <cols>
    <col min="1" max="1" width="3.25" style="26" customWidth="1"/>
    <col min="2" max="52" width="2.375" style="26" customWidth="1"/>
    <col min="53" max="53" width="9" style="26"/>
    <col min="54" max="54" width="4.75" style="26" customWidth="1"/>
    <col min="55" max="55" width="4.25" style="26" customWidth="1"/>
    <col min="56" max="56" width="3.375" style="26" hidden="1" customWidth="1"/>
    <col min="57" max="59" width="3.5" style="26" hidden="1" customWidth="1"/>
    <col min="60" max="60" width="3" style="26" hidden="1" customWidth="1"/>
    <col min="61" max="61" width="0" style="26" hidden="1" customWidth="1"/>
    <col min="62" max="16384" width="9" style="26"/>
  </cols>
  <sheetData>
    <row r="1" spans="2:61" ht="45" customHeight="1">
      <c r="B1" s="243" t="s">
        <v>94</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28"/>
    </row>
    <row r="2" spans="2:61" ht="42.75" customHeight="1">
      <c r="B2" s="24" t="s">
        <v>251</v>
      </c>
      <c r="C2" s="25"/>
      <c r="D2" s="25"/>
      <c r="E2" s="25"/>
      <c r="F2" s="25"/>
      <c r="G2" s="25"/>
      <c r="H2" s="25" t="str">
        <f>様式４!B5</f>
        <v>№G027</v>
      </c>
      <c r="I2" s="25"/>
      <c r="J2" s="25"/>
      <c r="K2" s="25"/>
      <c r="L2" s="25"/>
      <c r="M2" s="25"/>
      <c r="N2" s="25"/>
      <c r="O2" s="25"/>
      <c r="P2" s="25"/>
      <c r="Q2" s="25"/>
      <c r="R2" s="25"/>
      <c r="S2" s="25"/>
      <c r="T2" s="25"/>
      <c r="U2" s="25"/>
      <c r="V2" s="25"/>
      <c r="W2" s="25"/>
      <c r="X2" s="25"/>
      <c r="Y2" s="25"/>
      <c r="Z2" s="25"/>
      <c r="AA2" s="25"/>
      <c r="AB2" s="25"/>
      <c r="AC2" s="25"/>
      <c r="AD2" s="25"/>
      <c r="AE2" s="25"/>
      <c r="AF2" s="30" t="s">
        <v>60</v>
      </c>
      <c r="AG2" s="30"/>
      <c r="AH2" s="30"/>
      <c r="AI2" s="30"/>
      <c r="AJ2" s="245"/>
      <c r="AK2" s="246"/>
      <c r="AL2" s="246"/>
      <c r="AM2" s="246"/>
      <c r="AN2" s="246"/>
      <c r="AO2" s="246"/>
      <c r="AP2" s="246"/>
      <c r="AQ2" s="246"/>
      <c r="AR2" s="246"/>
      <c r="AS2" s="246"/>
      <c r="AT2" s="246"/>
      <c r="AU2" s="246"/>
      <c r="AV2" s="246"/>
      <c r="AW2" s="246"/>
      <c r="AX2" s="246"/>
      <c r="AY2" s="246"/>
      <c r="AZ2" s="246"/>
      <c r="BD2" s="118">
        <v>2</v>
      </c>
      <c r="BE2" s="118">
        <v>1.5</v>
      </c>
      <c r="BF2" s="118">
        <v>1</v>
      </c>
      <c r="BG2" s="118">
        <v>0.5</v>
      </c>
      <c r="BH2" s="119">
        <v>0</v>
      </c>
      <c r="BI2" s="119" t="s">
        <v>212</v>
      </c>
    </row>
    <row r="3" spans="2:61" ht="20.25" customHeight="1" thickBot="1">
      <c r="B3" s="25"/>
      <c r="C3" s="25" t="s">
        <v>95</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D3" s="118">
        <v>4</v>
      </c>
      <c r="BE3" s="118">
        <v>3</v>
      </c>
      <c r="BF3" s="118">
        <v>2</v>
      </c>
      <c r="BG3" s="118">
        <v>1</v>
      </c>
      <c r="BH3" s="118">
        <v>0</v>
      </c>
      <c r="BI3" s="119" t="s">
        <v>213</v>
      </c>
    </row>
    <row r="4" spans="2:61" ht="13.5" customHeight="1">
      <c r="B4" s="265" t="str">
        <f>"【テーマ】"&amp;"　"&amp;評価項目!I42</f>
        <v xml:space="preserve">【テーマ】　本工事は、既設設備の更新工事である。本ポンプ場は、合流式下水道施設であることから、降雨量によってポンプ場への流入水量が変化する中で、上下水道局の運転管理に基づく適切な運転を行いながらの施工となる。そこで既設設備の停止期間中や緊急時の対応等が大切となる。合わせて、現場施工期間中には、作業員はもちろんのこと、ポンプ場運転員も施工現場に頻繁に出入りすることが想定されるため、開口部や資材ヤード等の安全対策が重要である。
　また、本ポンプ場には、三滝公園や子育てセンターの施設が隣接しており、それらの施設へのアクセスとポンプ場への工事車両が同一の道路を使用することとなる。
　そのため、三滝公園等の施設利用者に対する交通事故など踏まえたリスク回避の配慮も必要である。以上の点から次の3つの課題について具体的な提案を求める。
　１．設備停止期間や急な降雨等の緊急時における施工上留意すべき点に関する提案
　２．開口部や資材ヤード等の安全対策に関する提案
　３．三滝公園等の施設利用者に対する交通事故など踏まえたリスク回避の配慮に関する提案
</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7"/>
    </row>
    <row r="5" spans="2:61">
      <c r="B5" s="268"/>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70"/>
    </row>
    <row r="6" spans="2:61">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70"/>
    </row>
    <row r="7" spans="2:61" ht="93.75" customHeight="1" thickBot="1">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3"/>
    </row>
    <row r="8" spans="2:61"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61" ht="19.5" customHeight="1">
      <c r="B9" s="274" t="s">
        <v>90</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6"/>
    </row>
    <row r="10" spans="2:61" ht="64.5" customHeight="1">
      <c r="B10" s="277" t="s">
        <v>61</v>
      </c>
      <c r="C10" s="278"/>
      <c r="D10" s="278"/>
      <c r="E10" s="278"/>
      <c r="F10" s="279"/>
      <c r="G10" s="280" t="s">
        <v>63</v>
      </c>
      <c r="H10" s="280"/>
      <c r="I10" s="280"/>
      <c r="J10" s="280"/>
      <c r="K10" s="280"/>
      <c r="L10" s="280"/>
      <c r="M10" s="280"/>
      <c r="N10" s="280"/>
      <c r="O10" s="281"/>
      <c r="P10" s="280" t="s">
        <v>64</v>
      </c>
      <c r="Q10" s="280"/>
      <c r="R10" s="280"/>
      <c r="S10" s="280"/>
      <c r="T10" s="280"/>
      <c r="U10" s="280"/>
      <c r="V10" s="280"/>
      <c r="W10" s="280"/>
      <c r="X10" s="281"/>
      <c r="Y10" s="280" t="s">
        <v>65</v>
      </c>
      <c r="Z10" s="280"/>
      <c r="AA10" s="280"/>
      <c r="AB10" s="280"/>
      <c r="AC10" s="280"/>
      <c r="AD10" s="280"/>
      <c r="AE10" s="280"/>
      <c r="AF10" s="280"/>
      <c r="AG10" s="281"/>
      <c r="AH10" s="280" t="s">
        <v>66</v>
      </c>
      <c r="AI10" s="280"/>
      <c r="AJ10" s="280"/>
      <c r="AK10" s="280"/>
      <c r="AL10" s="280"/>
      <c r="AM10" s="280"/>
      <c r="AN10" s="280"/>
      <c r="AO10" s="280"/>
      <c r="AP10" s="281"/>
      <c r="AQ10" s="280" t="s">
        <v>67</v>
      </c>
      <c r="AR10" s="280"/>
      <c r="AS10" s="280"/>
      <c r="AT10" s="280"/>
      <c r="AU10" s="280"/>
      <c r="AV10" s="280"/>
      <c r="AW10" s="280"/>
      <c r="AX10" s="280"/>
      <c r="AY10" s="280"/>
      <c r="AZ10" s="282"/>
    </row>
    <row r="11" spans="2:61" ht="24" customHeight="1" thickBot="1">
      <c r="B11" s="283" t="s">
        <v>62</v>
      </c>
      <c r="C11" s="284"/>
      <c r="D11" s="284"/>
      <c r="E11" s="284"/>
      <c r="F11" s="285"/>
      <c r="G11" s="286">
        <v>4</v>
      </c>
      <c r="H11" s="287"/>
      <c r="I11" s="287"/>
      <c r="J11" s="287"/>
      <c r="K11" s="287"/>
      <c r="L11" s="287"/>
      <c r="M11" s="287"/>
      <c r="N11" s="287"/>
      <c r="O11" s="288"/>
      <c r="P11" s="286">
        <f>VLOOKUP(G11,BD2:BL4,2,FALSE)</f>
        <v>3</v>
      </c>
      <c r="Q11" s="287"/>
      <c r="R11" s="287"/>
      <c r="S11" s="287"/>
      <c r="T11" s="287"/>
      <c r="U11" s="287"/>
      <c r="V11" s="287"/>
      <c r="W11" s="287"/>
      <c r="X11" s="288"/>
      <c r="Y11" s="286">
        <f>VLOOKUP(G11,BD2:BL4,3,FALSE)</f>
        <v>2</v>
      </c>
      <c r="Z11" s="287"/>
      <c r="AA11" s="287"/>
      <c r="AB11" s="287"/>
      <c r="AC11" s="287"/>
      <c r="AD11" s="287"/>
      <c r="AE11" s="287"/>
      <c r="AF11" s="287"/>
      <c r="AG11" s="288"/>
      <c r="AH11" s="286">
        <f>VLOOKUP(G11,BD2:BL4,4,FALSE)</f>
        <v>1</v>
      </c>
      <c r="AI11" s="287"/>
      <c r="AJ11" s="287"/>
      <c r="AK11" s="287"/>
      <c r="AL11" s="287"/>
      <c r="AM11" s="287"/>
      <c r="AN11" s="287"/>
      <c r="AO11" s="287"/>
      <c r="AP11" s="288"/>
      <c r="AQ11" s="262">
        <f>VLOOKUP(G11,BD2:BL4,5,FALSE)</f>
        <v>0</v>
      </c>
      <c r="AR11" s="263"/>
      <c r="AS11" s="263"/>
      <c r="AT11" s="263"/>
      <c r="AU11" s="263"/>
      <c r="AV11" s="263"/>
      <c r="AW11" s="263"/>
      <c r="AX11" s="263"/>
      <c r="AY11" s="263"/>
      <c r="AZ11" s="264"/>
    </row>
    <row r="12" spans="2:61" ht="14.25" thickBot="1">
      <c r="B12" s="40"/>
      <c r="C12" s="31"/>
      <c r="D12" s="31"/>
      <c r="E12" s="31"/>
      <c r="F12" s="31"/>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61" ht="34.5" customHeight="1">
      <c r="B13" s="254" t="s">
        <v>250</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tr">
        <f>VLOOKUP(G11,BD2:BL4,6,FALSE)</f>
        <v>※配点　[4.0～0]</v>
      </c>
      <c r="AK13" s="257"/>
      <c r="AL13" s="257"/>
      <c r="AM13" s="257"/>
      <c r="AN13" s="257"/>
      <c r="AO13" s="257"/>
      <c r="AP13" s="257"/>
      <c r="AQ13" s="257"/>
      <c r="AR13" s="257"/>
      <c r="AS13" s="257"/>
      <c r="AT13" s="257"/>
      <c r="AU13" s="257"/>
      <c r="AV13" s="257"/>
      <c r="AW13" s="257"/>
      <c r="AX13" s="257"/>
      <c r="AY13" s="257"/>
      <c r="AZ13" s="258"/>
    </row>
    <row r="14" spans="2:61" ht="20.25" customHeight="1">
      <c r="B14" s="260" t="s">
        <v>91</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92</v>
      </c>
      <c r="AR14" s="236"/>
      <c r="AS14" s="236"/>
      <c r="AT14" s="236"/>
      <c r="AU14" s="236"/>
      <c r="AV14" s="236"/>
      <c r="AW14" s="236"/>
      <c r="AX14" s="236"/>
      <c r="AY14" s="236"/>
      <c r="AZ14" s="239"/>
    </row>
    <row r="15" spans="2:61">
      <c r="B15" s="65" t="s">
        <v>119</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61">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8"/>
      <c r="E17" s="42"/>
      <c r="F17" s="28"/>
      <c r="G17" s="42"/>
      <c r="H17" s="28"/>
      <c r="I17" s="42"/>
      <c r="J17" s="28"/>
      <c r="K17" s="42"/>
      <c r="L17" s="28"/>
      <c r="M17" s="42"/>
      <c r="N17" s="28"/>
      <c r="O17" s="42"/>
      <c r="P17" s="28"/>
      <c r="Q17" s="42"/>
      <c r="R17" s="28"/>
      <c r="S17" s="42"/>
      <c r="T17" s="28"/>
      <c r="U17" s="42"/>
      <c r="V17" s="28"/>
      <c r="W17" s="42"/>
      <c r="X17" s="28"/>
      <c r="Y17" s="42"/>
      <c r="Z17" s="28"/>
      <c r="AA17" s="42"/>
      <c r="AB17" s="28"/>
      <c r="AC17" s="42"/>
      <c r="AD17" s="28"/>
      <c r="AE17" s="42"/>
      <c r="AF17" s="28"/>
      <c r="AG17" s="42"/>
      <c r="AH17" s="28"/>
      <c r="AI17" s="42"/>
      <c r="AJ17" s="28"/>
      <c r="AK17" s="42"/>
      <c r="AL17" s="28"/>
      <c r="AM17" s="42"/>
      <c r="AN17" s="28"/>
      <c r="AO17" s="42"/>
      <c r="AP17" s="28"/>
      <c r="AQ17" s="61"/>
      <c r="AR17" s="28"/>
      <c r="AS17" s="42"/>
      <c r="AT17" s="28"/>
      <c r="AU17" s="42"/>
      <c r="AV17" s="28"/>
      <c r="AW17" s="42"/>
      <c r="AX17" s="28"/>
      <c r="AY17" s="28"/>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8"/>
      <c r="AY18" s="28"/>
      <c r="AZ18" s="48"/>
    </row>
    <row r="19" spans="2:52">
      <c r="B19" s="47"/>
      <c r="C19" s="28"/>
      <c r="D19" s="28"/>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29"/>
      <c r="D20" s="29"/>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99</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8"/>
      <c r="D25" s="28"/>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29"/>
      <c r="AY28" s="29"/>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59" t="s">
        <v>248</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1" t="str">
        <f>AJ13</f>
        <v>※配点　[4.0～0]</v>
      </c>
      <c r="AK30" s="252"/>
      <c r="AL30" s="252"/>
      <c r="AM30" s="252"/>
      <c r="AN30" s="252"/>
      <c r="AO30" s="252"/>
      <c r="AP30" s="252"/>
      <c r="AQ30" s="252"/>
      <c r="AR30" s="252"/>
      <c r="AS30" s="252"/>
      <c r="AT30" s="252"/>
      <c r="AU30" s="252"/>
      <c r="AV30" s="252"/>
      <c r="AW30" s="252"/>
      <c r="AX30" s="252"/>
      <c r="AY30" s="252"/>
      <c r="AZ30" s="253"/>
    </row>
    <row r="31" spans="2:52" ht="20.25" customHeight="1">
      <c r="B31" s="260" t="s">
        <v>91</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238" t="s">
        <v>92</v>
      </c>
      <c r="AR31" s="236"/>
      <c r="AS31" s="236"/>
      <c r="AT31" s="236"/>
      <c r="AU31" s="236"/>
      <c r="AV31" s="236"/>
      <c r="AW31" s="236"/>
      <c r="AX31" s="236"/>
      <c r="AY31" s="236"/>
      <c r="AZ31" s="239"/>
    </row>
    <row r="32" spans="2:52">
      <c r="B32" s="65" t="s">
        <v>119</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8"/>
      <c r="E34" s="42"/>
      <c r="F34" s="28"/>
      <c r="G34" s="42"/>
      <c r="H34" s="28"/>
      <c r="I34" s="42"/>
      <c r="J34" s="28"/>
      <c r="K34" s="42"/>
      <c r="L34" s="28"/>
      <c r="M34" s="42"/>
      <c r="N34" s="28"/>
      <c r="O34" s="42"/>
      <c r="P34" s="28"/>
      <c r="Q34" s="42"/>
      <c r="R34" s="28"/>
      <c r="S34" s="42"/>
      <c r="T34" s="28"/>
      <c r="U34" s="42"/>
      <c r="V34" s="28"/>
      <c r="W34" s="42"/>
      <c r="X34" s="28"/>
      <c r="Y34" s="42"/>
      <c r="Z34" s="28"/>
      <c r="AA34" s="42"/>
      <c r="AB34" s="28"/>
      <c r="AC34" s="42"/>
      <c r="AD34" s="28"/>
      <c r="AE34" s="42"/>
      <c r="AF34" s="28"/>
      <c r="AG34" s="42"/>
      <c r="AH34" s="28"/>
      <c r="AI34" s="42"/>
      <c r="AJ34" s="28"/>
      <c r="AK34" s="42"/>
      <c r="AL34" s="28"/>
      <c r="AM34" s="42"/>
      <c r="AN34" s="28"/>
      <c r="AO34" s="42"/>
      <c r="AP34" s="28"/>
      <c r="AQ34" s="61"/>
      <c r="AR34" s="28"/>
      <c r="AS34" s="42"/>
      <c r="AT34" s="28"/>
      <c r="AU34" s="42"/>
      <c r="AV34" s="28"/>
      <c r="AW34" s="42"/>
      <c r="AX34" s="28"/>
      <c r="AY34" s="28"/>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8"/>
      <c r="AY35" s="28"/>
      <c r="AZ35" s="48"/>
    </row>
    <row r="36" spans="2:52">
      <c r="B36" s="47"/>
      <c r="C36" s="28"/>
      <c r="D36" s="2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29"/>
      <c r="D37" s="29"/>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99</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8"/>
      <c r="D42" s="28"/>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29"/>
      <c r="AY45" s="29"/>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47.25" customHeight="1" thickTop="1">
      <c r="B47" s="261" t="s">
        <v>249</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1" t="str">
        <f>AJ13</f>
        <v>※配点　[4.0～0]</v>
      </c>
      <c r="AK47" s="252"/>
      <c r="AL47" s="252"/>
      <c r="AM47" s="252"/>
      <c r="AN47" s="252"/>
      <c r="AO47" s="252"/>
      <c r="AP47" s="252"/>
      <c r="AQ47" s="252"/>
      <c r="AR47" s="252"/>
      <c r="AS47" s="252"/>
      <c r="AT47" s="252"/>
      <c r="AU47" s="252"/>
      <c r="AV47" s="252"/>
      <c r="AW47" s="252"/>
      <c r="AX47" s="252"/>
      <c r="AY47" s="252"/>
      <c r="AZ47" s="253"/>
    </row>
    <row r="48" spans="2:52" ht="20.25" customHeight="1">
      <c r="B48" s="234" t="s">
        <v>91</v>
      </c>
      <c r="C48" s="235"/>
      <c r="D48" s="235"/>
      <c r="E48" s="235"/>
      <c r="F48" s="235"/>
      <c r="G48" s="235"/>
      <c r="H48" s="235"/>
      <c r="I48" s="235"/>
      <c r="J48" s="235"/>
      <c r="K48" s="235"/>
      <c r="L48" s="235"/>
      <c r="M48" s="235"/>
      <c r="N48" s="235"/>
      <c r="O48" s="235"/>
      <c r="P48" s="235"/>
      <c r="Q48" s="235"/>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7"/>
      <c r="AQ48" s="238" t="s">
        <v>92</v>
      </c>
      <c r="AR48" s="236"/>
      <c r="AS48" s="236"/>
      <c r="AT48" s="236"/>
      <c r="AU48" s="236"/>
      <c r="AV48" s="236"/>
      <c r="AW48" s="236"/>
      <c r="AX48" s="236"/>
      <c r="AY48" s="236"/>
      <c r="AZ48" s="239"/>
    </row>
    <row r="49" spans="2:52">
      <c r="B49" s="65" t="s">
        <v>119</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8"/>
      <c r="E51" s="42"/>
      <c r="F51" s="28"/>
      <c r="G51" s="42"/>
      <c r="H51" s="28"/>
      <c r="I51" s="42"/>
      <c r="J51" s="28"/>
      <c r="K51" s="42"/>
      <c r="L51" s="28"/>
      <c r="M51" s="42"/>
      <c r="N51" s="28"/>
      <c r="O51" s="42"/>
      <c r="P51" s="28"/>
      <c r="Q51" s="42"/>
      <c r="R51" s="28"/>
      <c r="S51" s="42"/>
      <c r="T51" s="28"/>
      <c r="U51" s="42"/>
      <c r="V51" s="28"/>
      <c r="W51" s="42"/>
      <c r="X51" s="28"/>
      <c r="Y51" s="42"/>
      <c r="Z51" s="28"/>
      <c r="AA51" s="42"/>
      <c r="AB51" s="28"/>
      <c r="AC51" s="42"/>
      <c r="AD51" s="28"/>
      <c r="AE51" s="42"/>
      <c r="AF51" s="28"/>
      <c r="AG51" s="42"/>
      <c r="AH51" s="28"/>
      <c r="AI51" s="42"/>
      <c r="AJ51" s="28"/>
      <c r="AK51" s="42"/>
      <c r="AL51" s="28"/>
      <c r="AM51" s="42"/>
      <c r="AN51" s="28"/>
      <c r="AO51" s="42"/>
      <c r="AP51" s="28"/>
      <c r="AQ51" s="61"/>
      <c r="AR51" s="28"/>
      <c r="AS51" s="42"/>
      <c r="AT51" s="28"/>
      <c r="AU51" s="42"/>
      <c r="AV51" s="28"/>
      <c r="AW51" s="42"/>
      <c r="AX51" s="28"/>
      <c r="AY51" s="28"/>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8"/>
      <c r="AY52" s="28"/>
      <c r="AZ52" s="48"/>
    </row>
    <row r="53" spans="2:52">
      <c r="B53" s="47"/>
      <c r="C53" s="28"/>
      <c r="D53" s="28"/>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29"/>
      <c r="D54" s="29"/>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99</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8"/>
      <c r="D59" s="28"/>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29"/>
      <c r="AY62" s="29"/>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0" t="s">
        <v>71</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118</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42" t="s">
        <v>214</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ht="45" customHeight="1">
      <c r="B68" s="243" t="s">
        <v>94</v>
      </c>
      <c r="C68" s="243"/>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row>
    <row r="69" spans="2:52" ht="46.5" customHeight="1">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30" t="s">
        <v>60</v>
      </c>
      <c r="AG69" s="30"/>
      <c r="AH69" s="30"/>
      <c r="AI69" s="30"/>
      <c r="AJ69" s="245"/>
      <c r="AK69" s="246"/>
      <c r="AL69" s="246"/>
      <c r="AM69" s="246"/>
      <c r="AN69" s="246"/>
      <c r="AO69" s="246"/>
      <c r="AP69" s="246"/>
      <c r="AQ69" s="246"/>
      <c r="AR69" s="246"/>
      <c r="AS69" s="246"/>
      <c r="AT69" s="246"/>
      <c r="AU69" s="246"/>
      <c r="AV69" s="246"/>
      <c r="AW69" s="246"/>
      <c r="AX69" s="246"/>
      <c r="AY69" s="246"/>
      <c r="AZ69" s="246"/>
    </row>
    <row r="70" spans="2:52" ht="16.5" customHeight="1" thickBot="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c r="B71" s="247" t="s">
        <v>93</v>
      </c>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9"/>
      <c r="AI71" s="249"/>
      <c r="AJ71" s="249"/>
      <c r="AK71" s="249"/>
      <c r="AL71" s="249"/>
      <c r="AM71" s="249"/>
      <c r="AN71" s="249"/>
      <c r="AO71" s="249"/>
      <c r="AP71" s="249"/>
      <c r="AQ71" s="249"/>
      <c r="AR71" s="249"/>
      <c r="AS71" s="249"/>
      <c r="AT71" s="249"/>
      <c r="AU71" s="249"/>
      <c r="AV71" s="249"/>
      <c r="AW71" s="249"/>
      <c r="AX71" s="249"/>
      <c r="AY71" s="249"/>
      <c r="AZ71" s="250"/>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8"/>
      <c r="D91" s="28"/>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8"/>
      <c r="D92" s="2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8"/>
      <c r="D93" s="2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8"/>
      <c r="D94" s="2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8"/>
      <c r="D95" s="28"/>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8"/>
      <c r="D96" s="2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8"/>
      <c r="D97" s="28"/>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8"/>
      <c r="D98" s="28"/>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8"/>
      <c r="D99" s="28"/>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8"/>
      <c r="D100" s="28"/>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8"/>
      <c r="D101" s="28"/>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8"/>
      <c r="D102" s="28"/>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8"/>
      <c r="D103" s="28"/>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8"/>
      <c r="D104" s="28"/>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8"/>
      <c r="D105" s="28"/>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8"/>
      <c r="D106" s="28"/>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8"/>
      <c r="D107" s="28"/>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8"/>
      <c r="D108" s="28"/>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8"/>
      <c r="D109" s="28"/>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8"/>
      <c r="D110" s="28"/>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8"/>
      <c r="D111" s="28"/>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1"/>
      <c r="D112" s="31"/>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8"/>
      <c r="D114" s="28"/>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8"/>
      <c r="AY116" s="28"/>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8"/>
      <c r="D118" s="28"/>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8"/>
      <c r="AY130" s="28"/>
      <c r="AZ130" s="48"/>
    </row>
    <row r="131" spans="2:52">
      <c r="B131" s="47"/>
      <c r="C131" s="28"/>
      <c r="D131" s="28"/>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8"/>
      <c r="D132" s="28"/>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8"/>
      <c r="D133" s="28"/>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8"/>
      <c r="D134" s="28"/>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1"/>
      <c r="D135" s="31"/>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0" t="s">
        <v>71</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118</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42" t="s">
        <v>215</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ht="45" customHeight="1">
      <c r="B141" s="243" t="s">
        <v>94</v>
      </c>
      <c r="C141" s="243"/>
      <c r="D141" s="24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row>
    <row r="142" spans="2:52" ht="46.5" customHeight="1">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30" t="s">
        <v>60</v>
      </c>
      <c r="AG142" s="30"/>
      <c r="AH142" s="30"/>
      <c r="AI142" s="30"/>
      <c r="AJ142" s="245"/>
      <c r="AK142" s="246"/>
      <c r="AL142" s="246"/>
      <c r="AM142" s="246"/>
      <c r="AN142" s="246"/>
      <c r="AO142" s="246"/>
      <c r="AP142" s="246"/>
      <c r="AQ142" s="246"/>
      <c r="AR142" s="246"/>
      <c r="AS142" s="246"/>
      <c r="AT142" s="246"/>
      <c r="AU142" s="246"/>
      <c r="AV142" s="246"/>
      <c r="AW142" s="246"/>
      <c r="AX142" s="246"/>
      <c r="AY142" s="246"/>
      <c r="AZ142" s="246"/>
    </row>
    <row r="143" spans="2:52" ht="16.5" customHeight="1" thickBot="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34.5" customHeight="1">
      <c r="B144" s="247" t="s">
        <v>93</v>
      </c>
      <c r="C144" s="248"/>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9"/>
      <c r="AI144" s="249"/>
      <c r="AJ144" s="249"/>
      <c r="AK144" s="249"/>
      <c r="AL144" s="249"/>
      <c r="AM144" s="249"/>
      <c r="AN144" s="249"/>
      <c r="AO144" s="249"/>
      <c r="AP144" s="249"/>
      <c r="AQ144" s="249"/>
      <c r="AR144" s="249"/>
      <c r="AS144" s="249"/>
      <c r="AT144" s="249"/>
      <c r="AU144" s="249"/>
      <c r="AV144" s="249"/>
      <c r="AW144" s="249"/>
      <c r="AX144" s="249"/>
      <c r="AY144" s="249"/>
      <c r="AZ144" s="250"/>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8"/>
      <c r="D164" s="28"/>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8"/>
      <c r="D165" s="28"/>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8"/>
      <c r="D166" s="28"/>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8"/>
      <c r="D167" s="28"/>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8"/>
      <c r="D168" s="28"/>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8"/>
      <c r="D169" s="28"/>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8"/>
      <c r="D170" s="28"/>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8"/>
      <c r="D171" s="28"/>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8"/>
      <c r="D172" s="28"/>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8"/>
      <c r="D173" s="28"/>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8"/>
      <c r="D174" s="28"/>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8"/>
      <c r="D175" s="28"/>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8"/>
      <c r="D176" s="28"/>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8"/>
      <c r="D177" s="28"/>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8"/>
      <c r="D178" s="28"/>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8"/>
      <c r="D179" s="28"/>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8"/>
      <c r="D180" s="28"/>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8"/>
      <c r="D181" s="28"/>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8"/>
      <c r="D182" s="28"/>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8"/>
      <c r="D183" s="28"/>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8"/>
      <c r="D184" s="28"/>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1"/>
      <c r="D185" s="31"/>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8"/>
      <c r="D187" s="28"/>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8"/>
      <c r="AY189" s="28"/>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8"/>
      <c r="D191" s="28"/>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8"/>
      <c r="AY203" s="28"/>
      <c r="AZ203" s="48"/>
    </row>
    <row r="204" spans="2:52">
      <c r="B204" s="47"/>
      <c r="C204" s="28"/>
      <c r="D204" s="28"/>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8"/>
      <c r="D205" s="28"/>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8"/>
      <c r="D206" s="28"/>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8"/>
      <c r="D207" s="28"/>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1"/>
      <c r="D208" s="31"/>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40" t="s">
        <v>71</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c r="B212" s="241" t="s">
        <v>118</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c r="B213" s="242" t="s">
        <v>216</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1" fitToHeight="2" orientation="portrait" horizontalDpi="400" verticalDpi="300" r:id="rId1"/>
  <headerFooter alignWithMargins="0"/>
  <rowBreaks count="2" manualBreakCount="2">
    <brk id="66" min="1" max="51" man="1"/>
    <brk id="140"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I213"/>
  <sheetViews>
    <sheetView view="pageBreakPreview" zoomScaleNormal="100" zoomScaleSheetLayoutView="100" workbookViewId="0">
      <selection activeCell="P10" sqref="P10:X10"/>
    </sheetView>
  </sheetViews>
  <sheetFormatPr defaultRowHeight="13.5"/>
  <cols>
    <col min="1" max="1" width="3.25" style="26" customWidth="1"/>
    <col min="2" max="52" width="2.375" style="26" customWidth="1"/>
    <col min="53" max="53" width="9" style="26"/>
    <col min="54" max="54" width="4.75" style="26" customWidth="1"/>
    <col min="55" max="55" width="4.25" style="26" customWidth="1"/>
    <col min="56" max="56" width="3.375" style="26" hidden="1" customWidth="1"/>
    <col min="57" max="59" width="3.5" style="26" hidden="1" customWidth="1"/>
    <col min="60" max="60" width="3" style="26" hidden="1" customWidth="1"/>
    <col min="61" max="61" width="0" style="26" hidden="1" customWidth="1"/>
    <col min="62" max="16384" width="9" style="26"/>
  </cols>
  <sheetData>
    <row r="1" spans="2:61" ht="45" customHeight="1">
      <c r="B1" s="243" t="s">
        <v>94</v>
      </c>
      <c r="C1" s="243"/>
      <c r="D1" s="243"/>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B1" s="28"/>
    </row>
    <row r="2" spans="2:61" ht="42.75" customHeight="1">
      <c r="B2" s="24" t="s">
        <v>251</v>
      </c>
      <c r="C2" s="25"/>
      <c r="D2" s="25"/>
      <c r="E2" s="25"/>
      <c r="F2" s="25"/>
      <c r="G2" s="25"/>
      <c r="H2" s="25" t="str">
        <f>様式４!B5</f>
        <v>№G027</v>
      </c>
      <c r="I2" s="25"/>
      <c r="J2" s="25"/>
      <c r="K2" s="25"/>
      <c r="L2" s="25"/>
      <c r="M2" s="25"/>
      <c r="N2" s="25"/>
      <c r="O2" s="25"/>
      <c r="P2" s="25"/>
      <c r="Q2" s="25"/>
      <c r="R2" s="25"/>
      <c r="S2" s="25"/>
      <c r="T2" s="25"/>
      <c r="U2" s="25"/>
      <c r="V2" s="25"/>
      <c r="W2" s="25"/>
      <c r="X2" s="25"/>
      <c r="Y2" s="25"/>
      <c r="Z2" s="25"/>
      <c r="AA2" s="25"/>
      <c r="AB2" s="25"/>
      <c r="AC2" s="25"/>
      <c r="AD2" s="25"/>
      <c r="AE2" s="25"/>
      <c r="AF2" s="30" t="s">
        <v>60</v>
      </c>
      <c r="AG2" s="30"/>
      <c r="AH2" s="30"/>
      <c r="AI2" s="30"/>
      <c r="AJ2" s="245"/>
      <c r="AK2" s="246"/>
      <c r="AL2" s="246"/>
      <c r="AM2" s="246"/>
      <c r="AN2" s="246"/>
      <c r="AO2" s="246"/>
      <c r="AP2" s="246"/>
      <c r="AQ2" s="246"/>
      <c r="AR2" s="246"/>
      <c r="AS2" s="246"/>
      <c r="AT2" s="246"/>
      <c r="AU2" s="246"/>
      <c r="AV2" s="246"/>
      <c r="AW2" s="246"/>
      <c r="AX2" s="246"/>
      <c r="AY2" s="246"/>
      <c r="AZ2" s="246"/>
      <c r="BD2" s="118">
        <v>2</v>
      </c>
      <c r="BE2" s="118">
        <v>1.5</v>
      </c>
      <c r="BF2" s="118">
        <v>1</v>
      </c>
      <c r="BG2" s="118">
        <v>0.5</v>
      </c>
      <c r="BH2" s="119">
        <v>0</v>
      </c>
      <c r="BI2" s="119" t="s">
        <v>212</v>
      </c>
    </row>
    <row r="3" spans="2:61" ht="20.25" customHeight="1" thickBot="1">
      <c r="B3" s="25"/>
      <c r="C3" s="25" t="s">
        <v>95</v>
      </c>
      <c r="D3" s="25"/>
      <c r="E3" s="25"/>
      <c r="F3" s="25"/>
      <c r="G3" s="25"/>
      <c r="H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D3" s="118">
        <v>4</v>
      </c>
      <c r="BE3" s="118">
        <v>3</v>
      </c>
      <c r="BF3" s="118">
        <v>2</v>
      </c>
      <c r="BG3" s="118">
        <v>1</v>
      </c>
      <c r="BH3" s="118">
        <v>0</v>
      </c>
      <c r="BI3" s="119" t="s">
        <v>213</v>
      </c>
    </row>
    <row r="4" spans="2:61" ht="13.5" customHeight="1">
      <c r="B4" s="265" t="str">
        <f>"【テーマ】"&amp;"　"&amp;評価項目!I42</f>
        <v xml:space="preserve">【テーマ】　本工事は、既設設備の更新工事である。本ポンプ場は、合流式下水道施設であることから、降雨量によってポンプ場への流入水量が変化する中で、上下水道局の運転管理に基づく適切な運転を行いながらの施工となる。そこで既設設備の停止期間中や緊急時の対応等が大切となる。合わせて、現場施工期間中には、作業員はもちろんのこと、ポンプ場運転員も施工現場に頻繁に出入りすることが想定されるため、開口部や資材ヤード等の安全対策が重要である。
　また、本ポンプ場には、三滝公園や子育てセンターの施設が隣接しており、それらの施設へのアクセスとポンプ場への工事車両が同一の道路を使用することとなる。
　そのため、三滝公園等の施設利用者に対する交通事故など踏まえたリスク回避の配慮も必要である。以上の点から次の3つの課題について具体的な提案を求める。
　１．設備停止期間や急な降雨等の緊急時における施工上留意すべき点に関する提案
　２．開口部や資材ヤード等の安全対策に関する提案
　３．三滝公園等の施設利用者に対する交通事故など踏まえたリスク回避の配慮に関する提案
</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7"/>
    </row>
    <row r="5" spans="2:61">
      <c r="B5" s="268"/>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70"/>
    </row>
    <row r="6" spans="2:61">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70"/>
    </row>
    <row r="7" spans="2:61" ht="96" customHeight="1" thickBot="1">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3"/>
    </row>
    <row r="8" spans="2:61"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61" ht="19.5" customHeight="1">
      <c r="B9" s="274" t="s">
        <v>90</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6"/>
    </row>
    <row r="10" spans="2:61" ht="64.5" customHeight="1">
      <c r="B10" s="277" t="s">
        <v>61</v>
      </c>
      <c r="C10" s="278"/>
      <c r="D10" s="278"/>
      <c r="E10" s="278"/>
      <c r="F10" s="279"/>
      <c r="G10" s="280" t="s">
        <v>63</v>
      </c>
      <c r="H10" s="280"/>
      <c r="I10" s="280"/>
      <c r="J10" s="280"/>
      <c r="K10" s="280"/>
      <c r="L10" s="280"/>
      <c r="M10" s="280"/>
      <c r="N10" s="280"/>
      <c r="O10" s="281"/>
      <c r="P10" s="280" t="s">
        <v>64</v>
      </c>
      <c r="Q10" s="280"/>
      <c r="R10" s="280"/>
      <c r="S10" s="280"/>
      <c r="T10" s="280"/>
      <c r="U10" s="280"/>
      <c r="V10" s="280"/>
      <c r="W10" s="280"/>
      <c r="X10" s="281"/>
      <c r="Y10" s="280" t="s">
        <v>65</v>
      </c>
      <c r="Z10" s="280"/>
      <c r="AA10" s="280"/>
      <c r="AB10" s="280"/>
      <c r="AC10" s="280"/>
      <c r="AD10" s="280"/>
      <c r="AE10" s="280"/>
      <c r="AF10" s="280"/>
      <c r="AG10" s="281"/>
      <c r="AH10" s="280" t="s">
        <v>66</v>
      </c>
      <c r="AI10" s="280"/>
      <c r="AJ10" s="280"/>
      <c r="AK10" s="280"/>
      <c r="AL10" s="280"/>
      <c r="AM10" s="280"/>
      <c r="AN10" s="280"/>
      <c r="AO10" s="280"/>
      <c r="AP10" s="281"/>
      <c r="AQ10" s="280" t="s">
        <v>67</v>
      </c>
      <c r="AR10" s="280"/>
      <c r="AS10" s="280"/>
      <c r="AT10" s="280"/>
      <c r="AU10" s="280"/>
      <c r="AV10" s="280"/>
      <c r="AW10" s="280"/>
      <c r="AX10" s="280"/>
      <c r="AY10" s="280"/>
      <c r="AZ10" s="282"/>
    </row>
    <row r="11" spans="2:61" ht="24" customHeight="1" thickBot="1">
      <c r="B11" s="283" t="s">
        <v>62</v>
      </c>
      <c r="C11" s="284"/>
      <c r="D11" s="284"/>
      <c r="E11" s="284"/>
      <c r="F11" s="285"/>
      <c r="G11" s="286">
        <v>4</v>
      </c>
      <c r="H11" s="287"/>
      <c r="I11" s="287"/>
      <c r="J11" s="287"/>
      <c r="K11" s="287"/>
      <c r="L11" s="287"/>
      <c r="M11" s="287"/>
      <c r="N11" s="287"/>
      <c r="O11" s="288"/>
      <c r="P11" s="286">
        <f>VLOOKUP(G11,BD2:BL4,2,FALSE)</f>
        <v>3</v>
      </c>
      <c r="Q11" s="287"/>
      <c r="R11" s="287"/>
      <c r="S11" s="287"/>
      <c r="T11" s="287"/>
      <c r="U11" s="287"/>
      <c r="V11" s="287"/>
      <c r="W11" s="287"/>
      <c r="X11" s="288"/>
      <c r="Y11" s="286">
        <f>VLOOKUP(G11,BD2:BL4,3,FALSE)</f>
        <v>2</v>
      </c>
      <c r="Z11" s="287"/>
      <c r="AA11" s="287"/>
      <c r="AB11" s="287"/>
      <c r="AC11" s="287"/>
      <c r="AD11" s="287"/>
      <c r="AE11" s="287"/>
      <c r="AF11" s="287"/>
      <c r="AG11" s="288"/>
      <c r="AH11" s="286">
        <f>VLOOKUP(G11,BD2:BL4,4,FALSE)</f>
        <v>1</v>
      </c>
      <c r="AI11" s="287"/>
      <c r="AJ11" s="287"/>
      <c r="AK11" s="287"/>
      <c r="AL11" s="287"/>
      <c r="AM11" s="287"/>
      <c r="AN11" s="287"/>
      <c r="AO11" s="287"/>
      <c r="AP11" s="288"/>
      <c r="AQ11" s="262">
        <f>VLOOKUP(G11,BD2:BL4,5,FALSE)</f>
        <v>0</v>
      </c>
      <c r="AR11" s="263"/>
      <c r="AS11" s="263"/>
      <c r="AT11" s="263"/>
      <c r="AU11" s="263"/>
      <c r="AV11" s="263"/>
      <c r="AW11" s="263"/>
      <c r="AX11" s="263"/>
      <c r="AY11" s="263"/>
      <c r="AZ11" s="264"/>
    </row>
    <row r="12" spans="2:61" ht="14.25" thickBot="1">
      <c r="B12" s="40"/>
      <c r="C12" s="31"/>
      <c r="D12" s="31"/>
      <c r="E12" s="31"/>
      <c r="F12" s="31"/>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61" ht="34.5" customHeight="1">
      <c r="B13" s="254" t="s">
        <v>250</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tr">
        <f>VLOOKUP(G11,BD2:BL4,6,FALSE)</f>
        <v>※配点　[4.0～0]</v>
      </c>
      <c r="AK13" s="257"/>
      <c r="AL13" s="257"/>
      <c r="AM13" s="257"/>
      <c r="AN13" s="257"/>
      <c r="AO13" s="257"/>
      <c r="AP13" s="257"/>
      <c r="AQ13" s="257"/>
      <c r="AR13" s="257"/>
      <c r="AS13" s="257"/>
      <c r="AT13" s="257"/>
      <c r="AU13" s="257"/>
      <c r="AV13" s="257"/>
      <c r="AW13" s="257"/>
      <c r="AX13" s="257"/>
      <c r="AY13" s="257"/>
      <c r="AZ13" s="258"/>
    </row>
    <row r="14" spans="2:61" ht="20.25" customHeight="1">
      <c r="B14" s="260" t="s">
        <v>91</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92</v>
      </c>
      <c r="AR14" s="236"/>
      <c r="AS14" s="236"/>
      <c r="AT14" s="236"/>
      <c r="AU14" s="236"/>
      <c r="AV14" s="236"/>
      <c r="AW14" s="236"/>
      <c r="AX14" s="236"/>
      <c r="AY14" s="236"/>
      <c r="AZ14" s="239"/>
    </row>
    <row r="15" spans="2:61">
      <c r="B15" s="65" t="s">
        <v>119</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61">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8"/>
      <c r="E17" s="42"/>
      <c r="F17" s="28"/>
      <c r="G17" s="42"/>
      <c r="H17" s="28"/>
      <c r="I17" s="42"/>
      <c r="J17" s="28"/>
      <c r="K17" s="42"/>
      <c r="L17" s="28"/>
      <c r="M17" s="42"/>
      <c r="N17" s="28"/>
      <c r="O17" s="42"/>
      <c r="P17" s="28"/>
      <c r="Q17" s="42"/>
      <c r="R17" s="28"/>
      <c r="S17" s="42"/>
      <c r="T17" s="28"/>
      <c r="U17" s="42"/>
      <c r="V17" s="28"/>
      <c r="W17" s="42"/>
      <c r="X17" s="28"/>
      <c r="Y17" s="42"/>
      <c r="Z17" s="28"/>
      <c r="AA17" s="42"/>
      <c r="AB17" s="28"/>
      <c r="AC17" s="42"/>
      <c r="AD17" s="28"/>
      <c r="AE17" s="42"/>
      <c r="AF17" s="28"/>
      <c r="AG17" s="42"/>
      <c r="AH17" s="28"/>
      <c r="AI17" s="42"/>
      <c r="AJ17" s="28"/>
      <c r="AK17" s="42"/>
      <c r="AL17" s="28"/>
      <c r="AM17" s="42"/>
      <c r="AN17" s="28"/>
      <c r="AO17" s="42"/>
      <c r="AP17" s="28"/>
      <c r="AQ17" s="61"/>
      <c r="AR17" s="28"/>
      <c r="AS17" s="42"/>
      <c r="AT17" s="28"/>
      <c r="AU17" s="42"/>
      <c r="AV17" s="28"/>
      <c r="AW17" s="42"/>
      <c r="AX17" s="28"/>
      <c r="AY17" s="28"/>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8"/>
      <c r="AY18" s="28"/>
      <c r="AZ18" s="48"/>
    </row>
    <row r="19" spans="2:52">
      <c r="B19" s="47"/>
      <c r="C19" s="28"/>
      <c r="D19" s="28"/>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29"/>
      <c r="D20" s="29"/>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99</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8"/>
      <c r="D25" s="28"/>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29"/>
      <c r="AY28" s="29"/>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59" t="s">
        <v>248</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1" t="str">
        <f>AJ13</f>
        <v>※配点　[4.0～0]</v>
      </c>
      <c r="AK30" s="252"/>
      <c r="AL30" s="252"/>
      <c r="AM30" s="252"/>
      <c r="AN30" s="252"/>
      <c r="AO30" s="252"/>
      <c r="AP30" s="252"/>
      <c r="AQ30" s="252"/>
      <c r="AR30" s="252"/>
      <c r="AS30" s="252"/>
      <c r="AT30" s="252"/>
      <c r="AU30" s="252"/>
      <c r="AV30" s="252"/>
      <c r="AW30" s="252"/>
      <c r="AX30" s="252"/>
      <c r="AY30" s="252"/>
      <c r="AZ30" s="253"/>
    </row>
    <row r="31" spans="2:52" ht="20.25" customHeight="1">
      <c r="B31" s="260" t="s">
        <v>91</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238" t="s">
        <v>92</v>
      </c>
      <c r="AR31" s="236"/>
      <c r="AS31" s="236"/>
      <c r="AT31" s="236"/>
      <c r="AU31" s="236"/>
      <c r="AV31" s="236"/>
      <c r="AW31" s="236"/>
      <c r="AX31" s="236"/>
      <c r="AY31" s="236"/>
      <c r="AZ31" s="239"/>
    </row>
    <row r="32" spans="2:52">
      <c r="B32" s="65" t="s">
        <v>119</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8"/>
      <c r="E34" s="42"/>
      <c r="F34" s="28"/>
      <c r="G34" s="42"/>
      <c r="H34" s="28"/>
      <c r="I34" s="42"/>
      <c r="J34" s="28"/>
      <c r="K34" s="42"/>
      <c r="L34" s="28"/>
      <c r="M34" s="42"/>
      <c r="N34" s="28"/>
      <c r="O34" s="42"/>
      <c r="P34" s="28"/>
      <c r="Q34" s="42"/>
      <c r="R34" s="28"/>
      <c r="S34" s="42"/>
      <c r="T34" s="28"/>
      <c r="U34" s="42"/>
      <c r="V34" s="28"/>
      <c r="W34" s="42"/>
      <c r="X34" s="28"/>
      <c r="Y34" s="42"/>
      <c r="Z34" s="28"/>
      <c r="AA34" s="42"/>
      <c r="AB34" s="28"/>
      <c r="AC34" s="42"/>
      <c r="AD34" s="28"/>
      <c r="AE34" s="42"/>
      <c r="AF34" s="28"/>
      <c r="AG34" s="42"/>
      <c r="AH34" s="28"/>
      <c r="AI34" s="42"/>
      <c r="AJ34" s="28"/>
      <c r="AK34" s="42"/>
      <c r="AL34" s="28"/>
      <c r="AM34" s="42"/>
      <c r="AN34" s="28"/>
      <c r="AO34" s="42"/>
      <c r="AP34" s="28"/>
      <c r="AQ34" s="61"/>
      <c r="AR34" s="28"/>
      <c r="AS34" s="42"/>
      <c r="AT34" s="28"/>
      <c r="AU34" s="42"/>
      <c r="AV34" s="28"/>
      <c r="AW34" s="42"/>
      <c r="AX34" s="28"/>
      <c r="AY34" s="28"/>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8"/>
      <c r="AY35" s="28"/>
      <c r="AZ35" s="48"/>
    </row>
    <row r="36" spans="2:52">
      <c r="B36" s="47"/>
      <c r="C36" s="28"/>
      <c r="D36" s="2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29"/>
      <c r="D37" s="29"/>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99</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8"/>
      <c r="D42" s="28"/>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29"/>
      <c r="AY45" s="29"/>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47.25" customHeight="1" thickTop="1">
      <c r="B47" s="261" t="s">
        <v>249</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1" t="str">
        <f>AJ13</f>
        <v>※配点　[4.0～0]</v>
      </c>
      <c r="AK47" s="252"/>
      <c r="AL47" s="252"/>
      <c r="AM47" s="252"/>
      <c r="AN47" s="252"/>
      <c r="AO47" s="252"/>
      <c r="AP47" s="252"/>
      <c r="AQ47" s="252"/>
      <c r="AR47" s="252"/>
      <c r="AS47" s="252"/>
      <c r="AT47" s="252"/>
      <c r="AU47" s="252"/>
      <c r="AV47" s="252"/>
      <c r="AW47" s="252"/>
      <c r="AX47" s="252"/>
      <c r="AY47" s="252"/>
      <c r="AZ47" s="253"/>
    </row>
    <row r="48" spans="2:52" ht="20.25" customHeight="1">
      <c r="B48" s="234" t="s">
        <v>91</v>
      </c>
      <c r="C48" s="235"/>
      <c r="D48" s="235"/>
      <c r="E48" s="235"/>
      <c r="F48" s="235"/>
      <c r="G48" s="235"/>
      <c r="H48" s="235"/>
      <c r="I48" s="235"/>
      <c r="J48" s="235"/>
      <c r="K48" s="235"/>
      <c r="L48" s="235"/>
      <c r="M48" s="235"/>
      <c r="N48" s="235"/>
      <c r="O48" s="235"/>
      <c r="P48" s="235"/>
      <c r="Q48" s="235"/>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7"/>
      <c r="AQ48" s="238" t="s">
        <v>92</v>
      </c>
      <c r="AR48" s="236"/>
      <c r="AS48" s="236"/>
      <c r="AT48" s="236"/>
      <c r="AU48" s="236"/>
      <c r="AV48" s="236"/>
      <c r="AW48" s="236"/>
      <c r="AX48" s="236"/>
      <c r="AY48" s="236"/>
      <c r="AZ48" s="239"/>
    </row>
    <row r="49" spans="2:52">
      <c r="B49" s="65" t="s">
        <v>119</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8"/>
      <c r="E51" s="42"/>
      <c r="F51" s="28"/>
      <c r="G51" s="42"/>
      <c r="H51" s="28"/>
      <c r="I51" s="42"/>
      <c r="J51" s="28"/>
      <c r="K51" s="42"/>
      <c r="L51" s="28"/>
      <c r="M51" s="42"/>
      <c r="N51" s="28"/>
      <c r="O51" s="42"/>
      <c r="P51" s="28"/>
      <c r="Q51" s="42"/>
      <c r="R51" s="28"/>
      <c r="S51" s="42"/>
      <c r="T51" s="28"/>
      <c r="U51" s="42"/>
      <c r="V51" s="28"/>
      <c r="W51" s="42"/>
      <c r="X51" s="28"/>
      <c r="Y51" s="42"/>
      <c r="Z51" s="28"/>
      <c r="AA51" s="42"/>
      <c r="AB51" s="28"/>
      <c r="AC51" s="42"/>
      <c r="AD51" s="28"/>
      <c r="AE51" s="42"/>
      <c r="AF51" s="28"/>
      <c r="AG51" s="42"/>
      <c r="AH51" s="28"/>
      <c r="AI51" s="42"/>
      <c r="AJ51" s="28"/>
      <c r="AK51" s="42"/>
      <c r="AL51" s="28"/>
      <c r="AM51" s="42"/>
      <c r="AN51" s="28"/>
      <c r="AO51" s="42"/>
      <c r="AP51" s="28"/>
      <c r="AQ51" s="61"/>
      <c r="AR51" s="28"/>
      <c r="AS51" s="42"/>
      <c r="AT51" s="28"/>
      <c r="AU51" s="42"/>
      <c r="AV51" s="28"/>
      <c r="AW51" s="42"/>
      <c r="AX51" s="28"/>
      <c r="AY51" s="28"/>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8"/>
      <c r="AY52" s="28"/>
      <c r="AZ52" s="48"/>
    </row>
    <row r="53" spans="2:52">
      <c r="B53" s="47"/>
      <c r="C53" s="28"/>
      <c r="D53" s="28"/>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29"/>
      <c r="D54" s="29"/>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99</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8"/>
      <c r="D59" s="28"/>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29"/>
      <c r="AY62" s="29"/>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0" t="s">
        <v>71</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2:52">
      <c r="B65" s="241" t="s">
        <v>118</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row>
    <row r="66" spans="2:52">
      <c r="B66" s="242" t="s">
        <v>214</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row>
    <row r="67" spans="2:52">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row>
    <row r="68" spans="2:52" ht="45" customHeight="1">
      <c r="B68" s="243" t="s">
        <v>94</v>
      </c>
      <c r="C68" s="243"/>
      <c r="D68" s="243"/>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row>
    <row r="69" spans="2:52" ht="46.5" customHeight="1">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30" t="s">
        <v>60</v>
      </c>
      <c r="AG69" s="30"/>
      <c r="AH69" s="30"/>
      <c r="AI69" s="30"/>
      <c r="AJ69" s="245"/>
      <c r="AK69" s="246"/>
      <c r="AL69" s="246"/>
      <c r="AM69" s="246"/>
      <c r="AN69" s="246"/>
      <c r="AO69" s="246"/>
      <c r="AP69" s="246"/>
      <c r="AQ69" s="246"/>
      <c r="AR69" s="246"/>
      <c r="AS69" s="246"/>
      <c r="AT69" s="246"/>
      <c r="AU69" s="246"/>
      <c r="AV69" s="246"/>
      <c r="AW69" s="246"/>
      <c r="AX69" s="246"/>
      <c r="AY69" s="246"/>
      <c r="AZ69" s="246"/>
    </row>
    <row r="70" spans="2:52" ht="16.5" customHeight="1" thickBot="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2:52" ht="34.5" customHeight="1">
      <c r="B71" s="247" t="s">
        <v>93</v>
      </c>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9"/>
      <c r="AI71" s="249"/>
      <c r="AJ71" s="249"/>
      <c r="AK71" s="249"/>
      <c r="AL71" s="249"/>
      <c r="AM71" s="249"/>
      <c r="AN71" s="249"/>
      <c r="AO71" s="249"/>
      <c r="AP71" s="249"/>
      <c r="AQ71" s="249"/>
      <c r="AR71" s="249"/>
      <c r="AS71" s="249"/>
      <c r="AT71" s="249"/>
      <c r="AU71" s="249"/>
      <c r="AV71" s="249"/>
      <c r="AW71" s="249"/>
      <c r="AX71" s="249"/>
      <c r="AY71" s="249"/>
      <c r="AZ71" s="250"/>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8"/>
      <c r="D91" s="28"/>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8"/>
      <c r="D92" s="2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8"/>
      <c r="D93" s="2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8"/>
      <c r="D94" s="2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8"/>
      <c r="D95" s="28"/>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8"/>
      <c r="D96" s="2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8"/>
      <c r="D97" s="28"/>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8"/>
      <c r="D98" s="28"/>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8"/>
      <c r="D99" s="28"/>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8"/>
      <c r="D100" s="28"/>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8"/>
      <c r="D101" s="28"/>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8"/>
      <c r="D102" s="28"/>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8"/>
      <c r="D103" s="28"/>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8"/>
      <c r="D104" s="28"/>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8"/>
      <c r="D105" s="28"/>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8"/>
      <c r="D106" s="28"/>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8"/>
      <c r="D107" s="28"/>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8"/>
      <c r="D108" s="28"/>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8"/>
      <c r="D109" s="28"/>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8"/>
      <c r="D110" s="28"/>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8"/>
      <c r="D111" s="28"/>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1"/>
      <c r="D112" s="31"/>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8"/>
      <c r="D114" s="28"/>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8"/>
      <c r="AY116" s="28"/>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8"/>
      <c r="D118" s="28"/>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8"/>
      <c r="AY130" s="28"/>
      <c r="AZ130" s="48"/>
    </row>
    <row r="131" spans="2:52">
      <c r="B131" s="47"/>
      <c r="C131" s="28"/>
      <c r="D131" s="28"/>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8"/>
      <c r="D132" s="28"/>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8"/>
      <c r="D133" s="28"/>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8"/>
      <c r="D134" s="28"/>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1"/>
      <c r="D135" s="31"/>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0" t="s">
        <v>71</v>
      </c>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2:52">
      <c r="B139" s="241" t="s">
        <v>118</v>
      </c>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row>
    <row r="140" spans="2:52">
      <c r="B140" s="242" t="s">
        <v>215</v>
      </c>
      <c r="C140" s="242"/>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row>
    <row r="141" spans="2:52" ht="45" customHeight="1">
      <c r="B141" s="243" t="s">
        <v>94</v>
      </c>
      <c r="C141" s="243"/>
      <c r="D141" s="24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row>
    <row r="142" spans="2:52" ht="46.5" customHeight="1">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30" t="s">
        <v>60</v>
      </c>
      <c r="AG142" s="30"/>
      <c r="AH142" s="30"/>
      <c r="AI142" s="30"/>
      <c r="AJ142" s="245"/>
      <c r="AK142" s="246"/>
      <c r="AL142" s="246"/>
      <c r="AM142" s="246"/>
      <c r="AN142" s="246"/>
      <c r="AO142" s="246"/>
      <c r="AP142" s="246"/>
      <c r="AQ142" s="246"/>
      <c r="AR142" s="246"/>
      <c r="AS142" s="246"/>
      <c r="AT142" s="246"/>
      <c r="AU142" s="246"/>
      <c r="AV142" s="246"/>
      <c r="AW142" s="246"/>
      <c r="AX142" s="246"/>
      <c r="AY142" s="246"/>
      <c r="AZ142" s="246"/>
    </row>
    <row r="143" spans="2:52" ht="16.5" customHeight="1" thickBot="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row>
    <row r="144" spans="2:52" ht="34.5" customHeight="1">
      <c r="B144" s="247" t="s">
        <v>93</v>
      </c>
      <c r="C144" s="248"/>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9"/>
      <c r="AI144" s="249"/>
      <c r="AJ144" s="249"/>
      <c r="AK144" s="249"/>
      <c r="AL144" s="249"/>
      <c r="AM144" s="249"/>
      <c r="AN144" s="249"/>
      <c r="AO144" s="249"/>
      <c r="AP144" s="249"/>
      <c r="AQ144" s="249"/>
      <c r="AR144" s="249"/>
      <c r="AS144" s="249"/>
      <c r="AT144" s="249"/>
      <c r="AU144" s="249"/>
      <c r="AV144" s="249"/>
      <c r="AW144" s="249"/>
      <c r="AX144" s="249"/>
      <c r="AY144" s="249"/>
      <c r="AZ144" s="250"/>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8"/>
      <c r="D164" s="28"/>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8"/>
      <c r="D165" s="28"/>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8"/>
      <c r="D166" s="28"/>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8"/>
      <c r="D167" s="28"/>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8"/>
      <c r="D168" s="28"/>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8"/>
      <c r="D169" s="28"/>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8"/>
      <c r="D170" s="28"/>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8"/>
      <c r="D171" s="28"/>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8"/>
      <c r="D172" s="28"/>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8"/>
      <c r="D173" s="28"/>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8"/>
      <c r="D174" s="28"/>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8"/>
      <c r="D175" s="28"/>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8"/>
      <c r="D176" s="28"/>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8"/>
      <c r="D177" s="28"/>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8"/>
      <c r="D178" s="28"/>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8"/>
      <c r="D179" s="28"/>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8"/>
      <c r="D180" s="28"/>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8"/>
      <c r="D181" s="28"/>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8"/>
      <c r="D182" s="28"/>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8"/>
      <c r="D183" s="28"/>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8"/>
      <c r="D184" s="28"/>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1"/>
      <c r="D185" s="31"/>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8"/>
      <c r="D187" s="28"/>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8"/>
      <c r="AY189" s="28"/>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8"/>
      <c r="D191" s="28"/>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8"/>
      <c r="AY203" s="28"/>
      <c r="AZ203" s="48"/>
    </row>
    <row r="204" spans="2:52">
      <c r="B204" s="47"/>
      <c r="C204" s="28"/>
      <c r="D204" s="28"/>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8"/>
      <c r="D205" s="28"/>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8"/>
      <c r="D206" s="28"/>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8"/>
      <c r="D207" s="28"/>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1"/>
      <c r="D208" s="31"/>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40" t="s">
        <v>71</v>
      </c>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row>
    <row r="212" spans="2:52">
      <c r="B212" s="241" t="s">
        <v>118</v>
      </c>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row>
    <row r="213" spans="2:52">
      <c r="B213" s="242" t="s">
        <v>216</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row>
  </sheetData>
  <mergeCells count="43">
    <mergeCell ref="B211:AZ211"/>
    <mergeCell ref="B212:AZ212"/>
    <mergeCell ref="B213:AZ213"/>
    <mergeCell ref="B138:AZ138"/>
    <mergeCell ref="B139:AZ139"/>
    <mergeCell ref="B140:AZ140"/>
    <mergeCell ref="B141:AZ141"/>
    <mergeCell ref="AJ142:AZ142"/>
    <mergeCell ref="B144:AZ144"/>
    <mergeCell ref="B71:AZ71"/>
    <mergeCell ref="B31:AP31"/>
    <mergeCell ref="AQ31:AZ31"/>
    <mergeCell ref="B47:AI47"/>
    <mergeCell ref="AJ47:AZ47"/>
    <mergeCell ref="B48:AP48"/>
    <mergeCell ref="AQ48:AZ48"/>
    <mergeCell ref="B64:AZ64"/>
    <mergeCell ref="B65:AZ65"/>
    <mergeCell ref="B66:AZ66"/>
    <mergeCell ref="B68:AZ68"/>
    <mergeCell ref="AJ69:AZ69"/>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1" fitToHeight="2" orientation="portrait" horizontalDpi="400" verticalDpi="300" r:id="rId1"/>
  <headerFooter alignWithMargins="0"/>
  <rowBreaks count="2" manualBreakCount="2">
    <brk id="66" min="1" max="51" man="1"/>
    <brk id="140" min="1" max="5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G25" sqref="G25:AA25"/>
    </sheetView>
  </sheetViews>
  <sheetFormatPr defaultColWidth="3.125" defaultRowHeight="18" customHeight="1"/>
  <cols>
    <col min="1" max="33" width="3.125" style="26" customWidth="1"/>
    <col min="34" max="16384" width="3.125" style="26"/>
  </cols>
  <sheetData>
    <row r="1" spans="1:28" ht="18" customHeight="1">
      <c r="Y1" s="26" t="s">
        <v>209</v>
      </c>
    </row>
    <row r="2" spans="1:28" ht="18" customHeight="1">
      <c r="A2" s="290" t="s">
        <v>73</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row>
    <row r="3" spans="1:28" ht="18"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row>
    <row r="4" spans="1:28" ht="18"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8" ht="18" customHeight="1">
      <c r="AA5" s="34" t="s">
        <v>72</v>
      </c>
    </row>
    <row r="8" spans="1:28" ht="18" customHeight="1">
      <c r="B8" s="289" t="s">
        <v>210</v>
      </c>
      <c r="C8" s="289"/>
      <c r="D8" s="289"/>
      <c r="E8" s="289"/>
      <c r="F8" s="289"/>
      <c r="G8" s="233"/>
      <c r="H8" s="233"/>
      <c r="I8" s="233"/>
      <c r="J8" s="233"/>
      <c r="K8" s="233"/>
      <c r="L8" s="233"/>
    </row>
    <row r="10" spans="1:28" ht="18" customHeight="1">
      <c r="M10" s="26" t="s">
        <v>79</v>
      </c>
    </row>
    <row r="11" spans="1:28" ht="18" customHeight="1">
      <c r="M11" s="26" t="s">
        <v>80</v>
      </c>
    </row>
    <row r="12" spans="1:28" ht="18" customHeight="1">
      <c r="M12" s="26" t="s">
        <v>81</v>
      </c>
      <c r="AB12" s="26" t="s">
        <v>74</v>
      </c>
    </row>
    <row r="15" spans="1:28" ht="18" customHeight="1">
      <c r="A15" s="291" t="s">
        <v>211</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row>
    <row r="16" spans="1:28" ht="18" customHeight="1">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row>
    <row r="17" spans="1:37" ht="18" customHeight="1">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row>
    <row r="18" spans="1:37" ht="18" customHeight="1">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row>
    <row r="19" spans="1:37" ht="18" customHeight="1">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row>
    <row r="21" spans="1:37" ht="18" customHeight="1">
      <c r="O21" s="26" t="s">
        <v>75</v>
      </c>
      <c r="AK21" s="36"/>
    </row>
    <row r="22" spans="1:37" ht="18" customHeight="1">
      <c r="AK22" s="36"/>
    </row>
    <row r="23" spans="1:37" ht="18" customHeight="1">
      <c r="AK23" s="36"/>
    </row>
    <row r="24" spans="1:37" ht="27" customHeight="1">
      <c r="B24" s="295" t="s">
        <v>82</v>
      </c>
      <c r="C24" s="292"/>
      <c r="D24" s="292"/>
      <c r="E24" s="292"/>
      <c r="F24" s="292"/>
      <c r="G24" s="292" t="str">
        <f>様式１!B5</f>
        <v>№G027</v>
      </c>
      <c r="H24" s="292"/>
      <c r="I24" s="292"/>
      <c r="J24" s="292"/>
      <c r="K24" s="292"/>
      <c r="L24" s="292"/>
      <c r="M24" s="292"/>
      <c r="N24" s="292"/>
      <c r="O24" s="292"/>
      <c r="P24" s="292"/>
      <c r="Q24" s="292"/>
      <c r="R24" s="292"/>
      <c r="S24" s="292"/>
      <c r="T24" s="292"/>
      <c r="U24" s="292"/>
      <c r="V24" s="292"/>
      <c r="W24" s="292"/>
      <c r="X24" s="292"/>
      <c r="Y24" s="292"/>
      <c r="Z24" s="292"/>
      <c r="AA24" s="292"/>
    </row>
    <row r="25" spans="1:37" ht="27" customHeight="1">
      <c r="B25" s="295" t="s">
        <v>8</v>
      </c>
      <c r="C25" s="292"/>
      <c r="D25" s="292"/>
      <c r="E25" s="292"/>
      <c r="F25" s="292"/>
      <c r="G25" s="292" t="str">
        <f>評価項目!G2</f>
        <v>橋北ポンプ場№5雨水ポンプ設備工事</v>
      </c>
      <c r="H25" s="292"/>
      <c r="I25" s="292"/>
      <c r="J25" s="292"/>
      <c r="K25" s="292"/>
      <c r="L25" s="292"/>
      <c r="M25" s="292"/>
      <c r="N25" s="292"/>
      <c r="O25" s="292"/>
      <c r="P25" s="292"/>
      <c r="Q25" s="292"/>
      <c r="R25" s="292"/>
      <c r="S25" s="292"/>
      <c r="T25" s="292"/>
      <c r="U25" s="292"/>
      <c r="V25" s="292"/>
      <c r="W25" s="292"/>
      <c r="X25" s="292"/>
      <c r="Y25" s="292"/>
      <c r="Z25" s="292"/>
      <c r="AA25" s="292"/>
    </row>
    <row r="26" spans="1:37" ht="27" customHeight="1">
      <c r="B26" s="295" t="s">
        <v>83</v>
      </c>
      <c r="C26" s="292"/>
      <c r="D26" s="292"/>
      <c r="E26" s="292"/>
      <c r="F26" s="292"/>
      <c r="G26" s="292" t="str">
        <f>評価項目!G3</f>
        <v>四日市市　新浜町　地内</v>
      </c>
      <c r="H26" s="292"/>
      <c r="I26" s="292"/>
      <c r="J26" s="292"/>
      <c r="K26" s="292"/>
      <c r="L26" s="292"/>
      <c r="M26" s="292"/>
      <c r="N26" s="292"/>
      <c r="O26" s="292"/>
      <c r="P26" s="292"/>
      <c r="Q26" s="292"/>
      <c r="R26" s="292"/>
      <c r="S26" s="292"/>
      <c r="T26" s="292"/>
      <c r="U26" s="292"/>
      <c r="V26" s="292"/>
      <c r="W26" s="292"/>
      <c r="X26" s="292"/>
      <c r="Y26" s="292"/>
      <c r="Z26" s="292"/>
      <c r="AA26" s="292"/>
    </row>
    <row r="27" spans="1:37" ht="27" customHeight="1">
      <c r="B27" s="64"/>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37" ht="27" customHeight="1">
      <c r="B28" s="293" t="s">
        <v>96</v>
      </c>
      <c r="C28" s="293"/>
      <c r="D28" s="293"/>
      <c r="E28" s="293" t="s">
        <v>89</v>
      </c>
      <c r="F28" s="293"/>
      <c r="G28" s="294"/>
      <c r="H28" s="292" t="s">
        <v>86</v>
      </c>
      <c r="I28" s="292"/>
      <c r="J28" s="292"/>
      <c r="K28" s="292"/>
      <c r="L28" s="292"/>
      <c r="M28" s="292"/>
      <c r="N28" s="292"/>
      <c r="O28" s="292"/>
      <c r="P28" s="292"/>
      <c r="Q28" s="292"/>
      <c r="R28" s="292"/>
      <c r="S28" s="292"/>
      <c r="T28" s="292"/>
      <c r="U28" s="292"/>
      <c r="V28" s="295" t="s">
        <v>88</v>
      </c>
      <c r="W28" s="292"/>
      <c r="X28" s="292"/>
      <c r="Y28" s="292"/>
      <c r="Z28" s="292"/>
      <c r="AA28" s="292"/>
    </row>
    <row r="29" spans="1:37" ht="27" customHeight="1">
      <c r="B29" s="293"/>
      <c r="C29" s="293"/>
      <c r="D29" s="293"/>
      <c r="E29" s="293"/>
      <c r="F29" s="293"/>
      <c r="G29" s="294"/>
      <c r="H29" s="292" t="s">
        <v>108</v>
      </c>
      <c r="I29" s="292"/>
      <c r="J29" s="292"/>
      <c r="K29" s="292"/>
      <c r="L29" s="292"/>
      <c r="M29" s="292"/>
      <c r="N29" s="292"/>
      <c r="O29" s="292"/>
      <c r="P29" s="292"/>
      <c r="Q29" s="292"/>
      <c r="R29" s="292"/>
      <c r="S29" s="292"/>
      <c r="T29" s="292"/>
      <c r="U29" s="292"/>
      <c r="V29" s="292"/>
      <c r="W29" s="292"/>
      <c r="X29" s="292"/>
      <c r="Y29" s="292"/>
      <c r="Z29" s="292"/>
      <c r="AA29" s="292"/>
    </row>
    <row r="30" spans="1:37" ht="27" customHeight="1">
      <c r="B30" s="293"/>
      <c r="C30" s="293"/>
      <c r="D30" s="293"/>
      <c r="E30" s="293"/>
      <c r="F30" s="293"/>
      <c r="G30" s="294"/>
      <c r="H30" s="292" t="s">
        <v>87</v>
      </c>
      <c r="I30" s="292"/>
      <c r="J30" s="292"/>
      <c r="K30" s="292"/>
      <c r="L30" s="292"/>
      <c r="M30" s="292"/>
      <c r="N30" s="292"/>
      <c r="O30" s="292"/>
      <c r="P30" s="292"/>
      <c r="Q30" s="292"/>
      <c r="R30" s="292"/>
      <c r="S30" s="292"/>
      <c r="T30" s="292"/>
      <c r="U30" s="292"/>
      <c r="V30" s="292"/>
      <c r="W30" s="292"/>
      <c r="X30" s="292"/>
      <c r="Y30" s="292"/>
      <c r="Z30" s="292"/>
      <c r="AA30" s="292"/>
    </row>
    <row r="31" spans="1:37" ht="18" customHeight="1">
      <c r="B31" s="64"/>
      <c r="C31" s="37"/>
      <c r="D31" s="37"/>
      <c r="E31" s="37"/>
      <c r="F31" s="37"/>
    </row>
    <row r="32" spans="1:37" ht="18" customHeight="1">
      <c r="B32" s="26" t="s">
        <v>76</v>
      </c>
    </row>
    <row r="33" spans="1:28" ht="18" customHeight="1">
      <c r="C33" s="27">
        <v>1</v>
      </c>
      <c r="D33" s="297" t="s">
        <v>84</v>
      </c>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row>
    <row r="34" spans="1:28" ht="18" customHeight="1">
      <c r="C34" s="27"/>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row>
    <row r="35" spans="1:28" ht="18" customHeight="1">
      <c r="C35" s="27">
        <v>2</v>
      </c>
      <c r="D35" s="298" t="s">
        <v>77</v>
      </c>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row>
    <row r="36" spans="1:28" ht="18" customHeight="1">
      <c r="C36" s="27">
        <v>3</v>
      </c>
      <c r="D36" s="289" t="s">
        <v>78</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row>
    <row r="37" spans="1:28" ht="18" customHeight="1">
      <c r="C37" s="27">
        <v>4</v>
      </c>
      <c r="D37" s="289" t="s">
        <v>85</v>
      </c>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row>
    <row r="39" spans="1:28" ht="18"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B96534-3919-4169-A4C4-033CA6639313}">
  <ds:schemaRefs>
    <ds:schemaRef ds:uri="http://purl.org/dc/terms/"/>
    <ds:schemaRef ds:uri="http://purl.org/dc/elements/1.1/"/>
    <ds:schemaRef ds:uri="http://purl.org/dc/dcmitype/"/>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様式１</vt:lpstr>
      <vt:lpstr>様式２</vt:lpstr>
      <vt:lpstr>様式３</vt:lpstr>
      <vt:lpstr>様式４</vt:lpstr>
      <vt:lpstr>様式４記入例</vt:lpstr>
      <vt:lpstr>様式５</vt:lpstr>
      <vt:lpstr>様式５ (留意事項)</vt:lpstr>
      <vt:lpstr>様式６</vt:lpstr>
      <vt:lpstr>評価項目!Print_Area</vt:lpstr>
      <vt:lpstr>様式１!Print_Area</vt:lpstr>
      <vt:lpstr>様式２!Print_Area</vt:lpstr>
      <vt:lpstr>様式３!Print_Area</vt:lpstr>
      <vt:lpstr>様式４!Print_Area</vt:lpstr>
      <vt:lpstr>様式４記入例!Print_Area</vt:lpstr>
      <vt:lpstr>様式５!Print_Area</vt:lpstr>
      <vt:lpstr>'様式５ (留意事項)'!Print_Area</vt:lpstr>
      <vt:lpstr>様式６!Print_Area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2017-07-26T06:17:23Z</cp:lastPrinted>
  <dcterms:created xsi:type="dcterms:W3CDTF">2002-12-18T06:53:41Z</dcterms:created>
  <dcterms:modified xsi:type="dcterms:W3CDTF">2017-07-26T08:20:39Z</dcterms:modified>
</cp:coreProperties>
</file>