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100"/>
  </bookViews>
  <sheets>
    <sheet name="入札金額明細書" sheetId="6" r:id="rId1"/>
  </sheets>
  <definedNames>
    <definedName name="_xlnm._FilterDatabase" localSheetId="0" hidden="1">入札金額明細書!$A$10:$R$10</definedName>
    <definedName name="_xlnm.Print_Area" localSheetId="0">入札金額明細書!$A$1:$R$375</definedName>
  </definedNames>
  <calcPr calcId="145621"/>
</workbook>
</file>

<file path=xl/calcChain.xml><?xml version="1.0" encoding="utf-8"?>
<calcChain xmlns="http://schemas.openxmlformats.org/spreadsheetml/2006/main">
  <c r="F73" i="6" l="1"/>
  <c r="F360" i="6" l="1"/>
  <c r="F361" i="6"/>
  <c r="F362" i="6"/>
  <c r="F358" i="6" l="1"/>
  <c r="G359" i="6" l="1"/>
  <c r="H359" i="6"/>
  <c r="I359" i="6"/>
  <c r="J359" i="6"/>
  <c r="K359" i="6"/>
  <c r="L359" i="6"/>
  <c r="M359" i="6"/>
  <c r="N359" i="6"/>
  <c r="O359" i="6"/>
  <c r="P359" i="6"/>
  <c r="Q359" i="6"/>
  <c r="H358" i="6"/>
  <c r="I358" i="6"/>
  <c r="J358" i="6"/>
  <c r="K358" i="6"/>
  <c r="L358" i="6"/>
  <c r="M358" i="6"/>
  <c r="N358" i="6"/>
  <c r="O358" i="6"/>
  <c r="P358" i="6"/>
  <c r="Q358" i="6"/>
  <c r="G358" i="6"/>
  <c r="G360" i="6"/>
  <c r="G361" i="6"/>
  <c r="G362" i="6"/>
  <c r="F359" i="6"/>
  <c r="F363" i="6" s="1"/>
  <c r="Q362" i="6" l="1"/>
  <c r="P362" i="6"/>
  <c r="O362" i="6"/>
  <c r="N362" i="6"/>
  <c r="M362" i="6"/>
  <c r="L362" i="6"/>
  <c r="K362" i="6"/>
  <c r="J362" i="6"/>
  <c r="I362" i="6"/>
  <c r="H362" i="6"/>
  <c r="Q361" i="6"/>
  <c r="P361" i="6"/>
  <c r="O361" i="6"/>
  <c r="N361" i="6"/>
  <c r="M361" i="6"/>
  <c r="L361" i="6"/>
  <c r="K361" i="6"/>
  <c r="J361" i="6"/>
  <c r="I361" i="6"/>
  <c r="H361" i="6"/>
  <c r="Q360" i="6"/>
  <c r="P360" i="6"/>
  <c r="O360" i="6"/>
  <c r="N360" i="6"/>
  <c r="M360" i="6"/>
  <c r="L360" i="6"/>
  <c r="K360" i="6"/>
  <c r="J360" i="6"/>
  <c r="I360" i="6"/>
  <c r="H360" i="6"/>
  <c r="G363" i="6"/>
  <c r="R358" i="6"/>
  <c r="Q357" i="6"/>
  <c r="P357" i="6"/>
  <c r="O357" i="6"/>
  <c r="N357" i="6"/>
  <c r="M357" i="6"/>
  <c r="L357" i="6"/>
  <c r="K357" i="6"/>
  <c r="J357" i="6"/>
  <c r="I357" i="6"/>
  <c r="H357" i="6"/>
  <c r="G357" i="6"/>
  <c r="F357" i="6"/>
  <c r="R356" i="6"/>
  <c r="R355" i="6"/>
  <c r="R354" i="6"/>
  <c r="J363" i="6" l="1"/>
  <c r="N363" i="6"/>
  <c r="H363" i="6"/>
  <c r="L363" i="6"/>
  <c r="I363" i="6"/>
  <c r="Q363" i="6"/>
  <c r="K363" i="6"/>
  <c r="M363" i="6"/>
  <c r="P363" i="6"/>
  <c r="O363" i="6"/>
  <c r="R357" i="6"/>
  <c r="R360" i="6"/>
  <c r="R361" i="6"/>
  <c r="R362" i="6"/>
  <c r="R359" i="6"/>
  <c r="M72" i="6"/>
  <c r="R363" i="6" l="1"/>
  <c r="G16" i="6"/>
  <c r="H16" i="6"/>
  <c r="I16" i="6"/>
  <c r="J16" i="6"/>
  <c r="K16" i="6"/>
  <c r="L16" i="6"/>
  <c r="M16" i="6"/>
  <c r="N16" i="6"/>
  <c r="O16" i="6"/>
  <c r="P16" i="6"/>
  <c r="Q16" i="6"/>
  <c r="F16" i="6"/>
  <c r="F301" i="6"/>
  <c r="G302" i="6"/>
  <c r="H302" i="6"/>
  <c r="I302" i="6"/>
  <c r="J302" i="6"/>
  <c r="K302" i="6"/>
  <c r="L302" i="6"/>
  <c r="M302" i="6"/>
  <c r="N302" i="6"/>
  <c r="O302" i="6"/>
  <c r="P302" i="6"/>
  <c r="Q302" i="6"/>
  <c r="F302" i="6"/>
  <c r="F199" i="6"/>
  <c r="F198" i="6"/>
  <c r="F143" i="6"/>
  <c r="G199" i="6"/>
  <c r="H199" i="6"/>
  <c r="I199" i="6"/>
  <c r="J199" i="6"/>
  <c r="K199" i="6"/>
  <c r="L199" i="6"/>
  <c r="M199" i="6"/>
  <c r="N199" i="6"/>
  <c r="O199" i="6"/>
  <c r="P199" i="6"/>
  <c r="Q199" i="6"/>
  <c r="G198" i="6"/>
  <c r="H198" i="6"/>
  <c r="I198" i="6"/>
  <c r="J198" i="6"/>
  <c r="K198" i="6"/>
  <c r="L198" i="6"/>
  <c r="M198" i="6"/>
  <c r="N198" i="6"/>
  <c r="O198" i="6"/>
  <c r="P198" i="6"/>
  <c r="Q198" i="6"/>
  <c r="G348" i="6"/>
  <c r="H348" i="6"/>
  <c r="I348" i="6"/>
  <c r="J348" i="6"/>
  <c r="K348" i="6"/>
  <c r="L348" i="6"/>
  <c r="M348" i="6"/>
  <c r="N348" i="6"/>
  <c r="O348" i="6"/>
  <c r="P348" i="6"/>
  <c r="Q348" i="6"/>
  <c r="G347" i="6"/>
  <c r="H347" i="6"/>
  <c r="I347" i="6"/>
  <c r="J347" i="6"/>
  <c r="K347" i="6"/>
  <c r="L347" i="6"/>
  <c r="M347" i="6"/>
  <c r="N347" i="6"/>
  <c r="O347" i="6"/>
  <c r="P347" i="6"/>
  <c r="Q347" i="6"/>
  <c r="F348" i="6"/>
  <c r="F347" i="6"/>
  <c r="G313" i="6"/>
  <c r="H313" i="6"/>
  <c r="I313" i="6"/>
  <c r="J313" i="6"/>
  <c r="K313" i="6"/>
  <c r="L313" i="6"/>
  <c r="M313" i="6"/>
  <c r="N313" i="6"/>
  <c r="O313" i="6"/>
  <c r="P313" i="6"/>
  <c r="Q313" i="6"/>
  <c r="F313" i="6"/>
  <c r="G278" i="6"/>
  <c r="H278" i="6"/>
  <c r="I278" i="6"/>
  <c r="J278" i="6"/>
  <c r="K278" i="6"/>
  <c r="L278" i="6"/>
  <c r="M278" i="6"/>
  <c r="N278" i="6"/>
  <c r="O278" i="6"/>
  <c r="P278" i="6"/>
  <c r="Q278" i="6"/>
  <c r="F278" i="6"/>
  <c r="G142" i="6"/>
  <c r="H142" i="6"/>
  <c r="I142" i="6"/>
  <c r="J142" i="6"/>
  <c r="K142" i="6"/>
  <c r="L142" i="6"/>
  <c r="M142" i="6"/>
  <c r="N142" i="6"/>
  <c r="O142" i="6"/>
  <c r="P142" i="6"/>
  <c r="Q142" i="6"/>
  <c r="F142" i="6"/>
  <c r="G164" i="6"/>
  <c r="H164" i="6"/>
  <c r="I164" i="6"/>
  <c r="J164" i="6"/>
  <c r="K164" i="6"/>
  <c r="L164" i="6"/>
  <c r="M164" i="6"/>
  <c r="N164" i="6"/>
  <c r="O164" i="6"/>
  <c r="P164" i="6"/>
  <c r="Q164" i="6"/>
  <c r="F164" i="6"/>
  <c r="G245" i="6"/>
  <c r="H245" i="6"/>
  <c r="I245" i="6"/>
  <c r="J245" i="6"/>
  <c r="K245" i="6"/>
  <c r="L245" i="6"/>
  <c r="M245" i="6"/>
  <c r="N245" i="6"/>
  <c r="O245" i="6"/>
  <c r="P245" i="6"/>
  <c r="Q245" i="6"/>
  <c r="F245" i="6"/>
  <c r="F244" i="6"/>
  <c r="G301" i="6"/>
  <c r="H301" i="6"/>
  <c r="I301" i="6"/>
  <c r="J301" i="6"/>
  <c r="K301" i="6"/>
  <c r="L301" i="6"/>
  <c r="M301" i="6"/>
  <c r="N301" i="6"/>
  <c r="O301" i="6"/>
  <c r="P301" i="6"/>
  <c r="Q301" i="6"/>
  <c r="G312" i="6"/>
  <c r="H312" i="6"/>
  <c r="I312" i="6"/>
  <c r="J312" i="6"/>
  <c r="K312" i="6"/>
  <c r="L312" i="6"/>
  <c r="M312" i="6"/>
  <c r="N312" i="6"/>
  <c r="O312" i="6"/>
  <c r="P312" i="6"/>
  <c r="Q312" i="6"/>
  <c r="F312" i="6"/>
  <c r="G277" i="6"/>
  <c r="H277" i="6"/>
  <c r="I277" i="6"/>
  <c r="J277" i="6"/>
  <c r="K277" i="6"/>
  <c r="L277" i="6"/>
  <c r="M277" i="6"/>
  <c r="N277" i="6"/>
  <c r="O277" i="6"/>
  <c r="P277" i="6"/>
  <c r="Q277" i="6"/>
  <c r="F277" i="6"/>
  <c r="L167" i="6"/>
  <c r="K167" i="6"/>
  <c r="J167" i="6"/>
  <c r="I167" i="6"/>
  <c r="F167" i="6"/>
  <c r="G166" i="6"/>
  <c r="F166" i="6"/>
  <c r="F165" i="6"/>
  <c r="G163" i="6"/>
  <c r="H163" i="6"/>
  <c r="I163" i="6"/>
  <c r="J163" i="6"/>
  <c r="K163" i="6"/>
  <c r="L163" i="6"/>
  <c r="M163" i="6"/>
  <c r="N163" i="6"/>
  <c r="O163" i="6"/>
  <c r="P163" i="6"/>
  <c r="Q163" i="6"/>
  <c r="F163" i="6"/>
  <c r="F246" i="6"/>
  <c r="G244" i="6"/>
  <c r="H244" i="6"/>
  <c r="I244" i="6"/>
  <c r="J244" i="6"/>
  <c r="K244" i="6"/>
  <c r="L244" i="6"/>
  <c r="M244" i="6"/>
  <c r="N244" i="6"/>
  <c r="O244" i="6"/>
  <c r="P244" i="6"/>
  <c r="Q244" i="6"/>
  <c r="G141" i="6"/>
  <c r="H141" i="6"/>
  <c r="I141" i="6"/>
  <c r="J141" i="6"/>
  <c r="K141" i="6"/>
  <c r="L141" i="6"/>
  <c r="M141" i="6"/>
  <c r="N141" i="6"/>
  <c r="O141" i="6"/>
  <c r="P141" i="6"/>
  <c r="Q141" i="6"/>
  <c r="F141" i="6"/>
  <c r="G95" i="6"/>
  <c r="H95" i="6"/>
  <c r="I95" i="6"/>
  <c r="J95" i="6"/>
  <c r="K95" i="6"/>
  <c r="L95" i="6"/>
  <c r="M95" i="6"/>
  <c r="N95" i="6"/>
  <c r="O95" i="6"/>
  <c r="P95" i="6"/>
  <c r="Q95" i="6"/>
  <c r="F95" i="6"/>
  <c r="Q351" i="6"/>
  <c r="P351" i="6"/>
  <c r="O351" i="6"/>
  <c r="N351" i="6"/>
  <c r="M351" i="6"/>
  <c r="L351" i="6"/>
  <c r="K351" i="6"/>
  <c r="J351" i="6"/>
  <c r="I351" i="6"/>
  <c r="H351" i="6"/>
  <c r="G351" i="6"/>
  <c r="F351" i="6"/>
  <c r="Q350" i="6"/>
  <c r="P350" i="6"/>
  <c r="O350" i="6"/>
  <c r="N350" i="6"/>
  <c r="M350" i="6"/>
  <c r="L350" i="6"/>
  <c r="K350" i="6"/>
  <c r="J350" i="6"/>
  <c r="I350" i="6"/>
  <c r="H350" i="6"/>
  <c r="G350" i="6"/>
  <c r="F350" i="6"/>
  <c r="Q349" i="6"/>
  <c r="P349" i="6"/>
  <c r="O349" i="6"/>
  <c r="N349" i="6"/>
  <c r="M349" i="6"/>
  <c r="L349" i="6"/>
  <c r="K349" i="6"/>
  <c r="J349" i="6"/>
  <c r="I349" i="6"/>
  <c r="H349" i="6"/>
  <c r="G349" i="6"/>
  <c r="F349" i="6"/>
  <c r="Q346" i="6"/>
  <c r="P346" i="6"/>
  <c r="O346" i="6"/>
  <c r="N346" i="6"/>
  <c r="M346" i="6"/>
  <c r="L346" i="6"/>
  <c r="K346" i="6"/>
  <c r="J346" i="6"/>
  <c r="I346" i="6"/>
  <c r="H346" i="6"/>
  <c r="G346" i="6"/>
  <c r="F346" i="6"/>
  <c r="R345" i="6"/>
  <c r="R344" i="6"/>
  <c r="R343" i="6"/>
  <c r="L300" i="6"/>
  <c r="G26" i="6"/>
  <c r="H26" i="6"/>
  <c r="I26" i="6"/>
  <c r="J26" i="6"/>
  <c r="K26" i="6"/>
  <c r="L26" i="6"/>
  <c r="M26" i="6"/>
  <c r="N26" i="6"/>
  <c r="O26" i="6"/>
  <c r="P26" i="6"/>
  <c r="Q26" i="6"/>
  <c r="G15" i="6"/>
  <c r="H15" i="6"/>
  <c r="I15" i="6"/>
  <c r="J15" i="6"/>
  <c r="K15" i="6"/>
  <c r="L15" i="6"/>
  <c r="M15" i="6"/>
  <c r="N15" i="6"/>
  <c r="O15" i="6"/>
  <c r="P15" i="6"/>
  <c r="Q15" i="6"/>
  <c r="F15" i="6"/>
  <c r="F26" i="6"/>
  <c r="H130" i="6"/>
  <c r="Q316" i="6"/>
  <c r="P316" i="6"/>
  <c r="O316" i="6"/>
  <c r="N316" i="6"/>
  <c r="M316" i="6"/>
  <c r="L316" i="6"/>
  <c r="K316" i="6"/>
  <c r="J316" i="6"/>
  <c r="I316" i="6"/>
  <c r="H316" i="6"/>
  <c r="G316" i="6"/>
  <c r="F316" i="6"/>
  <c r="Q315" i="6"/>
  <c r="P315" i="6"/>
  <c r="O315" i="6"/>
  <c r="N315" i="6"/>
  <c r="M315" i="6"/>
  <c r="L315" i="6"/>
  <c r="K315" i="6"/>
  <c r="J315" i="6"/>
  <c r="I315" i="6"/>
  <c r="H315" i="6"/>
  <c r="G315" i="6"/>
  <c r="F315" i="6"/>
  <c r="Q314" i="6"/>
  <c r="P314" i="6"/>
  <c r="O314" i="6"/>
  <c r="N314" i="6"/>
  <c r="M314" i="6"/>
  <c r="L314" i="6"/>
  <c r="K314" i="6"/>
  <c r="J314" i="6"/>
  <c r="I314" i="6"/>
  <c r="H314" i="6"/>
  <c r="G314" i="6"/>
  <c r="F314" i="6"/>
  <c r="Q311" i="6"/>
  <c r="P311" i="6"/>
  <c r="O311" i="6"/>
  <c r="N311" i="6"/>
  <c r="M311" i="6"/>
  <c r="L311" i="6"/>
  <c r="K311" i="6"/>
  <c r="J311" i="6"/>
  <c r="I311" i="6"/>
  <c r="H311" i="6"/>
  <c r="G311" i="6"/>
  <c r="F311" i="6"/>
  <c r="R310" i="6"/>
  <c r="R309" i="6"/>
  <c r="R308" i="6"/>
  <c r="Q305" i="6"/>
  <c r="P305" i="6"/>
  <c r="O305" i="6"/>
  <c r="N305" i="6"/>
  <c r="M305" i="6"/>
  <c r="L305" i="6"/>
  <c r="K305" i="6"/>
  <c r="J305" i="6"/>
  <c r="I305" i="6"/>
  <c r="H305" i="6"/>
  <c r="G305" i="6"/>
  <c r="F305" i="6"/>
  <c r="Q304" i="6"/>
  <c r="P304" i="6"/>
  <c r="O304" i="6"/>
  <c r="N304" i="6"/>
  <c r="M304" i="6"/>
  <c r="L304" i="6"/>
  <c r="K304" i="6"/>
  <c r="J304" i="6"/>
  <c r="I304" i="6"/>
  <c r="H304" i="6"/>
  <c r="G304" i="6"/>
  <c r="F304" i="6"/>
  <c r="Q303" i="6"/>
  <c r="P303" i="6"/>
  <c r="O303" i="6"/>
  <c r="N303" i="6"/>
  <c r="M303" i="6"/>
  <c r="L303" i="6"/>
  <c r="K303" i="6"/>
  <c r="J303" i="6"/>
  <c r="I303" i="6"/>
  <c r="H303" i="6"/>
  <c r="G303" i="6"/>
  <c r="F303" i="6"/>
  <c r="Q300" i="6"/>
  <c r="P300" i="6"/>
  <c r="O300" i="6"/>
  <c r="N300" i="6"/>
  <c r="M300" i="6"/>
  <c r="K300" i="6"/>
  <c r="J300" i="6"/>
  <c r="I300" i="6"/>
  <c r="H300" i="6"/>
  <c r="G300" i="6"/>
  <c r="F300" i="6"/>
  <c r="R299" i="6"/>
  <c r="R298" i="6"/>
  <c r="R297" i="6"/>
  <c r="Q281" i="6"/>
  <c r="P281" i="6"/>
  <c r="O281" i="6"/>
  <c r="N281" i="6"/>
  <c r="M281" i="6"/>
  <c r="L281" i="6"/>
  <c r="K281" i="6"/>
  <c r="J281" i="6"/>
  <c r="I281" i="6"/>
  <c r="H281" i="6"/>
  <c r="G281" i="6"/>
  <c r="F281" i="6"/>
  <c r="Q280" i="6"/>
  <c r="P280" i="6"/>
  <c r="O280" i="6"/>
  <c r="N280" i="6"/>
  <c r="M280" i="6"/>
  <c r="L280" i="6"/>
  <c r="K280" i="6"/>
  <c r="J280" i="6"/>
  <c r="I280" i="6"/>
  <c r="H280" i="6"/>
  <c r="G280" i="6"/>
  <c r="F280" i="6"/>
  <c r="Q279" i="6"/>
  <c r="P279" i="6"/>
  <c r="O279" i="6"/>
  <c r="N279" i="6"/>
  <c r="M279" i="6"/>
  <c r="L279" i="6"/>
  <c r="K279" i="6"/>
  <c r="J279" i="6"/>
  <c r="I279" i="6"/>
  <c r="H279" i="6"/>
  <c r="G279" i="6"/>
  <c r="F279" i="6"/>
  <c r="Q276" i="6"/>
  <c r="P276" i="6"/>
  <c r="O276" i="6"/>
  <c r="N276" i="6"/>
  <c r="M276" i="6"/>
  <c r="L276" i="6"/>
  <c r="K276" i="6"/>
  <c r="J276" i="6"/>
  <c r="I276" i="6"/>
  <c r="H276" i="6"/>
  <c r="G276" i="6"/>
  <c r="F276" i="6"/>
  <c r="R275" i="6"/>
  <c r="R274" i="6"/>
  <c r="R273" i="6"/>
  <c r="Q248" i="6"/>
  <c r="P248" i="6"/>
  <c r="O248" i="6"/>
  <c r="N248" i="6"/>
  <c r="M248" i="6"/>
  <c r="L248" i="6"/>
  <c r="K248" i="6"/>
  <c r="J248" i="6"/>
  <c r="I248" i="6"/>
  <c r="H248" i="6"/>
  <c r="G248" i="6"/>
  <c r="F248" i="6"/>
  <c r="Q247" i="6"/>
  <c r="P247" i="6"/>
  <c r="O247" i="6"/>
  <c r="N247" i="6"/>
  <c r="M247" i="6"/>
  <c r="L247" i="6"/>
  <c r="K247" i="6"/>
  <c r="J247" i="6"/>
  <c r="I247" i="6"/>
  <c r="H247" i="6"/>
  <c r="G247" i="6"/>
  <c r="F247" i="6"/>
  <c r="Q246" i="6"/>
  <c r="P246" i="6"/>
  <c r="O246" i="6"/>
  <c r="N246" i="6"/>
  <c r="M246" i="6"/>
  <c r="L246" i="6"/>
  <c r="K246" i="6"/>
  <c r="J246" i="6"/>
  <c r="I246" i="6"/>
  <c r="H246" i="6"/>
  <c r="G246" i="6"/>
  <c r="Q243" i="6"/>
  <c r="P243" i="6"/>
  <c r="O243" i="6"/>
  <c r="N243" i="6"/>
  <c r="M243" i="6"/>
  <c r="L243" i="6"/>
  <c r="K243" i="6"/>
  <c r="J243" i="6"/>
  <c r="I243" i="6"/>
  <c r="H243" i="6"/>
  <c r="G243" i="6"/>
  <c r="F243" i="6"/>
  <c r="R242" i="6"/>
  <c r="R241" i="6"/>
  <c r="R240" i="6"/>
  <c r="Q202" i="6"/>
  <c r="P202" i="6"/>
  <c r="O202" i="6"/>
  <c r="N202" i="6"/>
  <c r="M202" i="6"/>
  <c r="L202" i="6"/>
  <c r="K202" i="6"/>
  <c r="J202" i="6"/>
  <c r="I202" i="6"/>
  <c r="H202" i="6"/>
  <c r="G202" i="6"/>
  <c r="F202" i="6"/>
  <c r="Q201" i="6"/>
  <c r="P201" i="6"/>
  <c r="O201" i="6"/>
  <c r="N201" i="6"/>
  <c r="M201" i="6"/>
  <c r="L201" i="6"/>
  <c r="K201" i="6"/>
  <c r="J201" i="6"/>
  <c r="I201" i="6"/>
  <c r="H201" i="6"/>
  <c r="G201" i="6"/>
  <c r="F201" i="6"/>
  <c r="Q200" i="6"/>
  <c r="P200" i="6"/>
  <c r="O200" i="6"/>
  <c r="N200" i="6"/>
  <c r="M200" i="6"/>
  <c r="L200" i="6"/>
  <c r="K200" i="6"/>
  <c r="J200" i="6"/>
  <c r="I200" i="6"/>
  <c r="H200" i="6"/>
  <c r="G200" i="6"/>
  <c r="F200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R196" i="6"/>
  <c r="R195" i="6"/>
  <c r="R194" i="6"/>
  <c r="Q167" i="6"/>
  <c r="P167" i="6"/>
  <c r="O167" i="6"/>
  <c r="N167" i="6"/>
  <c r="M167" i="6"/>
  <c r="H167" i="6"/>
  <c r="G167" i="6"/>
  <c r="Q166" i="6"/>
  <c r="P166" i="6"/>
  <c r="O166" i="6"/>
  <c r="N166" i="6"/>
  <c r="M166" i="6"/>
  <c r="L166" i="6"/>
  <c r="K166" i="6"/>
  <c r="J166" i="6"/>
  <c r="I166" i="6"/>
  <c r="H166" i="6"/>
  <c r="Q165" i="6"/>
  <c r="P165" i="6"/>
  <c r="O165" i="6"/>
  <c r="N165" i="6"/>
  <c r="M165" i="6"/>
  <c r="L165" i="6"/>
  <c r="K165" i="6"/>
  <c r="J165" i="6"/>
  <c r="I165" i="6"/>
  <c r="H165" i="6"/>
  <c r="G165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R161" i="6"/>
  <c r="R160" i="6"/>
  <c r="R159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Q143" i="6"/>
  <c r="P143" i="6"/>
  <c r="O143" i="6"/>
  <c r="N143" i="6"/>
  <c r="M143" i="6"/>
  <c r="L143" i="6"/>
  <c r="K143" i="6"/>
  <c r="J143" i="6"/>
  <c r="I143" i="6"/>
  <c r="H143" i="6"/>
  <c r="G143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R139" i="6"/>
  <c r="R138" i="6"/>
  <c r="R137" i="6"/>
  <c r="G334" i="6"/>
  <c r="H334" i="6"/>
  <c r="I334" i="6"/>
  <c r="J334" i="6"/>
  <c r="K334" i="6"/>
  <c r="L334" i="6"/>
  <c r="M334" i="6"/>
  <c r="N334" i="6"/>
  <c r="O334" i="6"/>
  <c r="P334" i="6"/>
  <c r="Q334" i="6"/>
  <c r="G335" i="6"/>
  <c r="H335" i="6"/>
  <c r="I335" i="6"/>
  <c r="J335" i="6"/>
  <c r="K335" i="6"/>
  <c r="L335" i="6"/>
  <c r="M335" i="6"/>
  <c r="N335" i="6"/>
  <c r="O335" i="6"/>
  <c r="P335" i="6"/>
  <c r="Q335" i="6"/>
  <c r="F335" i="6"/>
  <c r="F334" i="6"/>
  <c r="G323" i="6"/>
  <c r="H323" i="6"/>
  <c r="I323" i="6"/>
  <c r="J323" i="6"/>
  <c r="K323" i="6"/>
  <c r="L323" i="6"/>
  <c r="M323" i="6"/>
  <c r="N323" i="6"/>
  <c r="O323" i="6"/>
  <c r="P323" i="6"/>
  <c r="Q323" i="6"/>
  <c r="G324" i="6"/>
  <c r="H324" i="6"/>
  <c r="I324" i="6"/>
  <c r="J324" i="6"/>
  <c r="K324" i="6"/>
  <c r="L324" i="6"/>
  <c r="M324" i="6"/>
  <c r="N324" i="6"/>
  <c r="O324" i="6"/>
  <c r="P324" i="6"/>
  <c r="Q324" i="6"/>
  <c r="F324" i="6"/>
  <c r="F323" i="6"/>
  <c r="G290" i="6"/>
  <c r="H290" i="6"/>
  <c r="I290" i="6"/>
  <c r="J290" i="6"/>
  <c r="K290" i="6"/>
  <c r="L290" i="6"/>
  <c r="M290" i="6"/>
  <c r="N290" i="6"/>
  <c r="O290" i="6"/>
  <c r="P290" i="6"/>
  <c r="Q290" i="6"/>
  <c r="G291" i="6"/>
  <c r="H291" i="6"/>
  <c r="I291" i="6"/>
  <c r="J291" i="6"/>
  <c r="K291" i="6"/>
  <c r="L291" i="6"/>
  <c r="M291" i="6"/>
  <c r="N291" i="6"/>
  <c r="O291" i="6"/>
  <c r="P291" i="6"/>
  <c r="Q291" i="6"/>
  <c r="F291" i="6"/>
  <c r="F290" i="6"/>
  <c r="G266" i="6"/>
  <c r="H266" i="6"/>
  <c r="I266" i="6"/>
  <c r="J266" i="6"/>
  <c r="K266" i="6"/>
  <c r="L266" i="6"/>
  <c r="M266" i="6"/>
  <c r="N266" i="6"/>
  <c r="O266" i="6"/>
  <c r="P266" i="6"/>
  <c r="Q266" i="6"/>
  <c r="G267" i="6"/>
  <c r="H267" i="6"/>
  <c r="I267" i="6"/>
  <c r="J267" i="6"/>
  <c r="K267" i="6"/>
  <c r="L267" i="6"/>
  <c r="M267" i="6"/>
  <c r="N267" i="6"/>
  <c r="O267" i="6"/>
  <c r="P267" i="6"/>
  <c r="Q267" i="6"/>
  <c r="F267" i="6"/>
  <c r="F266" i="6"/>
  <c r="G255" i="6"/>
  <c r="H255" i="6"/>
  <c r="I255" i="6"/>
  <c r="J255" i="6"/>
  <c r="K255" i="6"/>
  <c r="L255" i="6"/>
  <c r="M255" i="6"/>
  <c r="N255" i="6"/>
  <c r="O255" i="6"/>
  <c r="P255" i="6"/>
  <c r="Q255" i="6"/>
  <c r="G256" i="6"/>
  <c r="H256" i="6"/>
  <c r="I256" i="6"/>
  <c r="J256" i="6"/>
  <c r="K256" i="6"/>
  <c r="L256" i="6"/>
  <c r="M256" i="6"/>
  <c r="N256" i="6"/>
  <c r="O256" i="6"/>
  <c r="P256" i="6"/>
  <c r="Q256" i="6"/>
  <c r="F256" i="6"/>
  <c r="F255" i="6"/>
  <c r="G233" i="6"/>
  <c r="H233" i="6"/>
  <c r="I233" i="6"/>
  <c r="J233" i="6"/>
  <c r="K233" i="6"/>
  <c r="L233" i="6"/>
  <c r="M233" i="6"/>
  <c r="N233" i="6"/>
  <c r="O233" i="6"/>
  <c r="P233" i="6"/>
  <c r="Q233" i="6"/>
  <c r="G234" i="6"/>
  <c r="H234" i="6"/>
  <c r="I234" i="6"/>
  <c r="J234" i="6"/>
  <c r="K234" i="6"/>
  <c r="L234" i="6"/>
  <c r="M234" i="6"/>
  <c r="N234" i="6"/>
  <c r="O234" i="6"/>
  <c r="P234" i="6"/>
  <c r="Q234" i="6"/>
  <c r="F234" i="6"/>
  <c r="F233" i="6"/>
  <c r="G220" i="6"/>
  <c r="H220" i="6"/>
  <c r="I220" i="6"/>
  <c r="J220" i="6"/>
  <c r="K220" i="6"/>
  <c r="L220" i="6"/>
  <c r="M220" i="6"/>
  <c r="N220" i="6"/>
  <c r="O220" i="6"/>
  <c r="P220" i="6"/>
  <c r="Q220" i="6"/>
  <c r="G221" i="6"/>
  <c r="H221" i="6"/>
  <c r="I221" i="6"/>
  <c r="J221" i="6"/>
  <c r="K221" i="6"/>
  <c r="L221" i="6"/>
  <c r="M221" i="6"/>
  <c r="N221" i="6"/>
  <c r="O221" i="6"/>
  <c r="P221" i="6"/>
  <c r="Q221" i="6"/>
  <c r="F221" i="6"/>
  <c r="F220" i="6"/>
  <c r="F211" i="6"/>
  <c r="G188" i="6"/>
  <c r="G209" i="6"/>
  <c r="H209" i="6"/>
  <c r="I209" i="6"/>
  <c r="J209" i="6"/>
  <c r="K209" i="6"/>
  <c r="L209" i="6"/>
  <c r="M209" i="6"/>
  <c r="N209" i="6"/>
  <c r="O209" i="6"/>
  <c r="P209" i="6"/>
  <c r="Q209" i="6"/>
  <c r="G210" i="6"/>
  <c r="H210" i="6"/>
  <c r="I210" i="6"/>
  <c r="J210" i="6"/>
  <c r="K210" i="6"/>
  <c r="L210" i="6"/>
  <c r="M210" i="6"/>
  <c r="N210" i="6"/>
  <c r="O210" i="6"/>
  <c r="P210" i="6"/>
  <c r="Q210" i="6"/>
  <c r="F210" i="6"/>
  <c r="F209" i="6"/>
  <c r="G187" i="6"/>
  <c r="H187" i="6"/>
  <c r="I187" i="6"/>
  <c r="J187" i="6"/>
  <c r="K187" i="6"/>
  <c r="L187" i="6"/>
  <c r="M187" i="6"/>
  <c r="N187" i="6"/>
  <c r="O187" i="6"/>
  <c r="P187" i="6"/>
  <c r="Q187" i="6"/>
  <c r="H188" i="6"/>
  <c r="I188" i="6"/>
  <c r="J188" i="6"/>
  <c r="K188" i="6"/>
  <c r="L188" i="6"/>
  <c r="M188" i="6"/>
  <c r="N188" i="6"/>
  <c r="O188" i="6"/>
  <c r="P188" i="6"/>
  <c r="Q188" i="6"/>
  <c r="F188" i="6"/>
  <c r="F187" i="6"/>
  <c r="G176" i="6"/>
  <c r="H176" i="6"/>
  <c r="I176" i="6"/>
  <c r="J176" i="6"/>
  <c r="K176" i="6"/>
  <c r="L176" i="6"/>
  <c r="M176" i="6"/>
  <c r="N176" i="6"/>
  <c r="O176" i="6"/>
  <c r="P176" i="6"/>
  <c r="Q176" i="6"/>
  <c r="G177" i="6"/>
  <c r="H177" i="6"/>
  <c r="I177" i="6"/>
  <c r="J177" i="6"/>
  <c r="K177" i="6"/>
  <c r="L177" i="6"/>
  <c r="M177" i="6"/>
  <c r="N177" i="6"/>
  <c r="O177" i="6"/>
  <c r="P177" i="6"/>
  <c r="Q177" i="6"/>
  <c r="F177" i="6"/>
  <c r="F176" i="6"/>
  <c r="G152" i="6"/>
  <c r="H152" i="6"/>
  <c r="I152" i="6"/>
  <c r="J152" i="6"/>
  <c r="K152" i="6"/>
  <c r="L152" i="6"/>
  <c r="M152" i="6"/>
  <c r="N152" i="6"/>
  <c r="O152" i="6"/>
  <c r="P152" i="6"/>
  <c r="Q152" i="6"/>
  <c r="G153" i="6"/>
  <c r="H153" i="6"/>
  <c r="I153" i="6"/>
  <c r="J153" i="6"/>
  <c r="K153" i="6"/>
  <c r="L153" i="6"/>
  <c r="M153" i="6"/>
  <c r="N153" i="6"/>
  <c r="O153" i="6"/>
  <c r="P153" i="6"/>
  <c r="Q153" i="6"/>
  <c r="F153" i="6"/>
  <c r="F152" i="6"/>
  <c r="G130" i="6"/>
  <c r="I130" i="6"/>
  <c r="J130" i="6"/>
  <c r="K130" i="6"/>
  <c r="L130" i="6"/>
  <c r="M130" i="6"/>
  <c r="N130" i="6"/>
  <c r="O130" i="6"/>
  <c r="P130" i="6"/>
  <c r="Q130" i="6"/>
  <c r="G131" i="6"/>
  <c r="H131" i="6"/>
  <c r="I131" i="6"/>
  <c r="J131" i="6"/>
  <c r="K131" i="6"/>
  <c r="L131" i="6"/>
  <c r="M131" i="6"/>
  <c r="N131" i="6"/>
  <c r="O131" i="6"/>
  <c r="P131" i="6"/>
  <c r="Q131" i="6"/>
  <c r="F131" i="6"/>
  <c r="F130" i="6"/>
  <c r="G119" i="6"/>
  <c r="H119" i="6"/>
  <c r="I119" i="6"/>
  <c r="J119" i="6"/>
  <c r="K119" i="6"/>
  <c r="L119" i="6"/>
  <c r="M119" i="6"/>
  <c r="N119" i="6"/>
  <c r="O119" i="6"/>
  <c r="P119" i="6"/>
  <c r="Q119" i="6"/>
  <c r="G120" i="6"/>
  <c r="H120" i="6"/>
  <c r="I120" i="6"/>
  <c r="J120" i="6"/>
  <c r="K120" i="6"/>
  <c r="L120" i="6"/>
  <c r="M120" i="6"/>
  <c r="N120" i="6"/>
  <c r="O120" i="6"/>
  <c r="P120" i="6"/>
  <c r="Q120" i="6"/>
  <c r="F120" i="6"/>
  <c r="F119" i="6"/>
  <c r="G106" i="6"/>
  <c r="H106" i="6"/>
  <c r="I106" i="6"/>
  <c r="J106" i="6"/>
  <c r="K106" i="6"/>
  <c r="L106" i="6"/>
  <c r="M106" i="6"/>
  <c r="N106" i="6"/>
  <c r="O106" i="6"/>
  <c r="P106" i="6"/>
  <c r="Q106" i="6"/>
  <c r="G107" i="6"/>
  <c r="H107" i="6"/>
  <c r="I107" i="6"/>
  <c r="J107" i="6"/>
  <c r="K107" i="6"/>
  <c r="L107" i="6"/>
  <c r="M107" i="6"/>
  <c r="N107" i="6"/>
  <c r="O107" i="6"/>
  <c r="P107" i="6"/>
  <c r="Q107" i="6"/>
  <c r="F107" i="6"/>
  <c r="F106" i="6"/>
  <c r="G96" i="6"/>
  <c r="H96" i="6"/>
  <c r="I96" i="6"/>
  <c r="J96" i="6"/>
  <c r="K96" i="6"/>
  <c r="L96" i="6"/>
  <c r="M96" i="6"/>
  <c r="N96" i="6"/>
  <c r="O96" i="6"/>
  <c r="P96" i="6"/>
  <c r="Q96" i="6"/>
  <c r="F96" i="6"/>
  <c r="G84" i="6"/>
  <c r="H84" i="6"/>
  <c r="I84" i="6"/>
  <c r="J84" i="6"/>
  <c r="K84" i="6"/>
  <c r="L84" i="6"/>
  <c r="M84" i="6"/>
  <c r="N84" i="6"/>
  <c r="O84" i="6"/>
  <c r="P84" i="6"/>
  <c r="Q84" i="6"/>
  <c r="G85" i="6"/>
  <c r="H85" i="6"/>
  <c r="I85" i="6"/>
  <c r="J85" i="6"/>
  <c r="K85" i="6"/>
  <c r="L85" i="6"/>
  <c r="M85" i="6"/>
  <c r="N85" i="6"/>
  <c r="O85" i="6"/>
  <c r="P85" i="6"/>
  <c r="Q85" i="6"/>
  <c r="F85" i="6"/>
  <c r="F84" i="6"/>
  <c r="F77" i="6"/>
  <c r="F76" i="6"/>
  <c r="F75" i="6"/>
  <c r="G73" i="6"/>
  <c r="H73" i="6"/>
  <c r="I73" i="6"/>
  <c r="J73" i="6"/>
  <c r="K73" i="6"/>
  <c r="L73" i="6"/>
  <c r="M73" i="6"/>
  <c r="N73" i="6"/>
  <c r="O73" i="6"/>
  <c r="P73" i="6"/>
  <c r="Q73" i="6"/>
  <c r="G74" i="6"/>
  <c r="H74" i="6"/>
  <c r="I74" i="6"/>
  <c r="J74" i="6"/>
  <c r="K74" i="6"/>
  <c r="L74" i="6"/>
  <c r="M74" i="6"/>
  <c r="N74" i="6"/>
  <c r="O74" i="6"/>
  <c r="P74" i="6"/>
  <c r="Q74" i="6"/>
  <c r="F74" i="6"/>
  <c r="F63" i="6"/>
  <c r="F64" i="6"/>
  <c r="G62" i="6"/>
  <c r="H62" i="6"/>
  <c r="I62" i="6"/>
  <c r="J62" i="6"/>
  <c r="K62" i="6"/>
  <c r="L62" i="6"/>
  <c r="M62" i="6"/>
  <c r="N62" i="6"/>
  <c r="O62" i="6"/>
  <c r="P62" i="6"/>
  <c r="Q62" i="6"/>
  <c r="G63" i="6"/>
  <c r="H63" i="6"/>
  <c r="I63" i="6"/>
  <c r="J63" i="6"/>
  <c r="K63" i="6"/>
  <c r="L63" i="6"/>
  <c r="M63" i="6"/>
  <c r="N63" i="6"/>
  <c r="O63" i="6"/>
  <c r="P63" i="6"/>
  <c r="Q63" i="6"/>
  <c r="F62" i="6"/>
  <c r="Q50" i="6"/>
  <c r="G49" i="6"/>
  <c r="H49" i="6"/>
  <c r="I49" i="6"/>
  <c r="J49" i="6"/>
  <c r="K49" i="6"/>
  <c r="L49" i="6"/>
  <c r="M49" i="6"/>
  <c r="N49" i="6"/>
  <c r="O49" i="6"/>
  <c r="P49" i="6"/>
  <c r="Q49" i="6"/>
  <c r="G50" i="6"/>
  <c r="H50" i="6"/>
  <c r="I50" i="6"/>
  <c r="J50" i="6"/>
  <c r="K50" i="6"/>
  <c r="L50" i="6"/>
  <c r="M50" i="6"/>
  <c r="N50" i="6"/>
  <c r="O50" i="6"/>
  <c r="P50" i="6"/>
  <c r="F50" i="6"/>
  <c r="F49" i="6"/>
  <c r="G38" i="6"/>
  <c r="H38" i="6"/>
  <c r="I38" i="6"/>
  <c r="J38" i="6"/>
  <c r="K38" i="6"/>
  <c r="L38" i="6"/>
  <c r="M38" i="6"/>
  <c r="N38" i="6"/>
  <c r="O38" i="6"/>
  <c r="P38" i="6"/>
  <c r="Q38" i="6"/>
  <c r="G39" i="6"/>
  <c r="H39" i="6"/>
  <c r="I39" i="6"/>
  <c r="J39" i="6"/>
  <c r="K39" i="6"/>
  <c r="L39" i="6"/>
  <c r="M39" i="6"/>
  <c r="N39" i="6"/>
  <c r="O39" i="6"/>
  <c r="P39" i="6"/>
  <c r="Q39" i="6"/>
  <c r="F39" i="6"/>
  <c r="F38" i="6"/>
  <c r="Q28" i="6"/>
  <c r="Q27" i="6"/>
  <c r="G27" i="6"/>
  <c r="H27" i="6"/>
  <c r="I27" i="6"/>
  <c r="J27" i="6"/>
  <c r="K27" i="6"/>
  <c r="L27" i="6"/>
  <c r="M27" i="6"/>
  <c r="N27" i="6"/>
  <c r="O27" i="6"/>
  <c r="P27" i="6"/>
  <c r="G28" i="6"/>
  <c r="H28" i="6"/>
  <c r="I28" i="6"/>
  <c r="J28" i="6"/>
  <c r="K28" i="6"/>
  <c r="L28" i="6"/>
  <c r="M28" i="6"/>
  <c r="N28" i="6"/>
  <c r="O28" i="6"/>
  <c r="P28" i="6"/>
  <c r="F28" i="6"/>
  <c r="F27" i="6"/>
  <c r="G20" i="6"/>
  <c r="G19" i="6"/>
  <c r="G18" i="6"/>
  <c r="F20" i="6"/>
  <c r="F19" i="6"/>
  <c r="F18" i="6"/>
  <c r="G17" i="6"/>
  <c r="H17" i="6"/>
  <c r="I17" i="6"/>
  <c r="J17" i="6"/>
  <c r="K17" i="6"/>
  <c r="L17" i="6"/>
  <c r="M17" i="6"/>
  <c r="N17" i="6"/>
  <c r="O17" i="6"/>
  <c r="P17" i="6"/>
  <c r="Q17" i="6"/>
  <c r="F17" i="6"/>
  <c r="R12" i="6"/>
  <c r="R13" i="6"/>
  <c r="R14" i="6"/>
  <c r="H18" i="6"/>
  <c r="I18" i="6"/>
  <c r="J18" i="6"/>
  <c r="K18" i="6"/>
  <c r="L18" i="6"/>
  <c r="M18" i="6"/>
  <c r="N18" i="6"/>
  <c r="O18" i="6"/>
  <c r="P18" i="6"/>
  <c r="Q18" i="6"/>
  <c r="H19" i="6"/>
  <c r="I19" i="6"/>
  <c r="J19" i="6"/>
  <c r="K19" i="6"/>
  <c r="L19" i="6"/>
  <c r="M19" i="6"/>
  <c r="N19" i="6"/>
  <c r="O19" i="6"/>
  <c r="P19" i="6"/>
  <c r="Q19" i="6"/>
  <c r="H20" i="6"/>
  <c r="I20" i="6"/>
  <c r="J20" i="6"/>
  <c r="K20" i="6"/>
  <c r="L20" i="6"/>
  <c r="M20" i="6"/>
  <c r="N20" i="6"/>
  <c r="O20" i="6"/>
  <c r="P20" i="6"/>
  <c r="Q20" i="6"/>
  <c r="R23" i="6"/>
  <c r="R24" i="6"/>
  <c r="R25" i="6"/>
  <c r="F29" i="6"/>
  <c r="G29" i="6"/>
  <c r="H29" i="6"/>
  <c r="I29" i="6"/>
  <c r="J29" i="6"/>
  <c r="K29" i="6"/>
  <c r="L29" i="6"/>
  <c r="M29" i="6"/>
  <c r="N29" i="6"/>
  <c r="O29" i="6"/>
  <c r="P29" i="6"/>
  <c r="Q29" i="6"/>
  <c r="F30" i="6"/>
  <c r="G30" i="6"/>
  <c r="H30" i="6"/>
  <c r="I30" i="6"/>
  <c r="J30" i="6"/>
  <c r="K30" i="6"/>
  <c r="L30" i="6"/>
  <c r="M30" i="6"/>
  <c r="N30" i="6"/>
  <c r="O30" i="6"/>
  <c r="P30" i="6"/>
  <c r="Q30" i="6"/>
  <c r="F31" i="6"/>
  <c r="G31" i="6"/>
  <c r="H31" i="6"/>
  <c r="I31" i="6"/>
  <c r="J31" i="6"/>
  <c r="K31" i="6"/>
  <c r="L31" i="6"/>
  <c r="M31" i="6"/>
  <c r="N31" i="6"/>
  <c r="O31" i="6"/>
  <c r="P31" i="6"/>
  <c r="Q31" i="6"/>
  <c r="R34" i="6"/>
  <c r="R35" i="6"/>
  <c r="R36" i="6"/>
  <c r="F37" i="6"/>
  <c r="G37" i="6"/>
  <c r="H37" i="6"/>
  <c r="I37" i="6"/>
  <c r="J37" i="6"/>
  <c r="K37" i="6"/>
  <c r="L37" i="6"/>
  <c r="M37" i="6"/>
  <c r="N37" i="6"/>
  <c r="O37" i="6"/>
  <c r="P37" i="6"/>
  <c r="Q37" i="6"/>
  <c r="F40" i="6"/>
  <c r="G40" i="6"/>
  <c r="H40" i="6"/>
  <c r="I40" i="6"/>
  <c r="J40" i="6"/>
  <c r="K40" i="6"/>
  <c r="L40" i="6"/>
  <c r="M40" i="6"/>
  <c r="N40" i="6"/>
  <c r="O40" i="6"/>
  <c r="P40" i="6"/>
  <c r="Q40" i="6"/>
  <c r="F41" i="6"/>
  <c r="G41" i="6"/>
  <c r="H41" i="6"/>
  <c r="I41" i="6"/>
  <c r="J41" i="6"/>
  <c r="K41" i="6"/>
  <c r="L41" i="6"/>
  <c r="M41" i="6"/>
  <c r="N41" i="6"/>
  <c r="O41" i="6"/>
  <c r="P41" i="6"/>
  <c r="Q41" i="6"/>
  <c r="F42" i="6"/>
  <c r="G42" i="6"/>
  <c r="H42" i="6"/>
  <c r="I42" i="6"/>
  <c r="J42" i="6"/>
  <c r="K42" i="6"/>
  <c r="L42" i="6"/>
  <c r="M42" i="6"/>
  <c r="N42" i="6"/>
  <c r="O42" i="6"/>
  <c r="P42" i="6"/>
  <c r="Q42" i="6"/>
  <c r="R45" i="6"/>
  <c r="R46" i="6"/>
  <c r="R47" i="6"/>
  <c r="F48" i="6"/>
  <c r="G48" i="6"/>
  <c r="H48" i="6"/>
  <c r="I48" i="6"/>
  <c r="J48" i="6"/>
  <c r="K48" i="6"/>
  <c r="L48" i="6"/>
  <c r="M48" i="6"/>
  <c r="N48" i="6"/>
  <c r="O48" i="6"/>
  <c r="P48" i="6"/>
  <c r="Q48" i="6"/>
  <c r="F51" i="6"/>
  <c r="G51" i="6"/>
  <c r="H51" i="6"/>
  <c r="I51" i="6"/>
  <c r="J51" i="6"/>
  <c r="K51" i="6"/>
  <c r="L51" i="6"/>
  <c r="M51" i="6"/>
  <c r="N51" i="6"/>
  <c r="O51" i="6"/>
  <c r="P51" i="6"/>
  <c r="Q51" i="6"/>
  <c r="F52" i="6"/>
  <c r="G52" i="6"/>
  <c r="H52" i="6"/>
  <c r="I52" i="6"/>
  <c r="J52" i="6"/>
  <c r="K52" i="6"/>
  <c r="L52" i="6"/>
  <c r="M52" i="6"/>
  <c r="N52" i="6"/>
  <c r="O52" i="6"/>
  <c r="P52" i="6"/>
  <c r="Q52" i="6"/>
  <c r="F53" i="6"/>
  <c r="G53" i="6"/>
  <c r="H53" i="6"/>
  <c r="I53" i="6"/>
  <c r="J53" i="6"/>
  <c r="K53" i="6"/>
  <c r="L53" i="6"/>
  <c r="M53" i="6"/>
  <c r="N53" i="6"/>
  <c r="O53" i="6"/>
  <c r="P53" i="6"/>
  <c r="Q53" i="6"/>
  <c r="R58" i="6"/>
  <c r="R59" i="6"/>
  <c r="R60" i="6"/>
  <c r="F61" i="6"/>
  <c r="G61" i="6"/>
  <c r="H61" i="6"/>
  <c r="I61" i="6"/>
  <c r="J61" i="6"/>
  <c r="K61" i="6"/>
  <c r="L61" i="6"/>
  <c r="M61" i="6"/>
  <c r="N61" i="6"/>
  <c r="O61" i="6"/>
  <c r="P61" i="6"/>
  <c r="Q61" i="6"/>
  <c r="G64" i="6"/>
  <c r="H64" i="6"/>
  <c r="I64" i="6"/>
  <c r="J64" i="6"/>
  <c r="K64" i="6"/>
  <c r="L64" i="6"/>
  <c r="M64" i="6"/>
  <c r="N64" i="6"/>
  <c r="O64" i="6"/>
  <c r="P64" i="6"/>
  <c r="Q64" i="6"/>
  <c r="F65" i="6"/>
  <c r="G65" i="6"/>
  <c r="H65" i="6"/>
  <c r="I65" i="6"/>
  <c r="J65" i="6"/>
  <c r="K65" i="6"/>
  <c r="L65" i="6"/>
  <c r="M65" i="6"/>
  <c r="N65" i="6"/>
  <c r="O65" i="6"/>
  <c r="P65" i="6"/>
  <c r="Q65" i="6"/>
  <c r="F66" i="6"/>
  <c r="G66" i="6"/>
  <c r="H66" i="6"/>
  <c r="I66" i="6"/>
  <c r="J66" i="6"/>
  <c r="K66" i="6"/>
  <c r="L66" i="6"/>
  <c r="M66" i="6"/>
  <c r="N66" i="6"/>
  <c r="O66" i="6"/>
  <c r="P66" i="6"/>
  <c r="Q66" i="6"/>
  <c r="R69" i="6"/>
  <c r="R70" i="6"/>
  <c r="R71" i="6"/>
  <c r="F72" i="6"/>
  <c r="G72" i="6"/>
  <c r="H72" i="6"/>
  <c r="I72" i="6"/>
  <c r="J72" i="6"/>
  <c r="K72" i="6"/>
  <c r="L72" i="6"/>
  <c r="N72" i="6"/>
  <c r="O72" i="6"/>
  <c r="P72" i="6"/>
  <c r="Q72" i="6"/>
  <c r="G75" i="6"/>
  <c r="H75" i="6"/>
  <c r="I75" i="6"/>
  <c r="J75" i="6"/>
  <c r="K75" i="6"/>
  <c r="L75" i="6"/>
  <c r="M75" i="6"/>
  <c r="N75" i="6"/>
  <c r="O75" i="6"/>
  <c r="P75" i="6"/>
  <c r="Q75" i="6"/>
  <c r="G76" i="6"/>
  <c r="H76" i="6"/>
  <c r="I76" i="6"/>
  <c r="J76" i="6"/>
  <c r="K76" i="6"/>
  <c r="L76" i="6"/>
  <c r="M76" i="6"/>
  <c r="N76" i="6"/>
  <c r="O76" i="6"/>
  <c r="P76" i="6"/>
  <c r="Q76" i="6"/>
  <c r="G77" i="6"/>
  <c r="H77" i="6"/>
  <c r="I77" i="6"/>
  <c r="J77" i="6"/>
  <c r="K77" i="6"/>
  <c r="L77" i="6"/>
  <c r="M77" i="6"/>
  <c r="N77" i="6"/>
  <c r="O77" i="6"/>
  <c r="P77" i="6"/>
  <c r="Q77" i="6"/>
  <c r="R80" i="6"/>
  <c r="R81" i="6"/>
  <c r="R82" i="6"/>
  <c r="F83" i="6"/>
  <c r="G83" i="6"/>
  <c r="H83" i="6"/>
  <c r="I83" i="6"/>
  <c r="J83" i="6"/>
  <c r="K83" i="6"/>
  <c r="L83" i="6"/>
  <c r="M83" i="6"/>
  <c r="N83" i="6"/>
  <c r="O83" i="6"/>
  <c r="P83" i="6"/>
  <c r="Q83" i="6"/>
  <c r="F86" i="6"/>
  <c r="G86" i="6"/>
  <c r="H86" i="6"/>
  <c r="I86" i="6"/>
  <c r="J86" i="6"/>
  <c r="K86" i="6"/>
  <c r="L86" i="6"/>
  <c r="M86" i="6"/>
  <c r="N86" i="6"/>
  <c r="O86" i="6"/>
  <c r="P86" i="6"/>
  <c r="Q86" i="6"/>
  <c r="F87" i="6"/>
  <c r="G87" i="6"/>
  <c r="H87" i="6"/>
  <c r="I87" i="6"/>
  <c r="J87" i="6"/>
  <c r="K87" i="6"/>
  <c r="L87" i="6"/>
  <c r="M87" i="6"/>
  <c r="N87" i="6"/>
  <c r="O87" i="6"/>
  <c r="P87" i="6"/>
  <c r="Q87" i="6"/>
  <c r="F88" i="6"/>
  <c r="G88" i="6"/>
  <c r="H88" i="6"/>
  <c r="I88" i="6"/>
  <c r="J88" i="6"/>
  <c r="K88" i="6"/>
  <c r="L88" i="6"/>
  <c r="M88" i="6"/>
  <c r="N88" i="6"/>
  <c r="O88" i="6"/>
  <c r="P88" i="6"/>
  <c r="Q88" i="6"/>
  <c r="R91" i="6"/>
  <c r="R92" i="6"/>
  <c r="R93" i="6"/>
  <c r="F94" i="6"/>
  <c r="G94" i="6"/>
  <c r="H94" i="6"/>
  <c r="I94" i="6"/>
  <c r="J94" i="6"/>
  <c r="K94" i="6"/>
  <c r="L94" i="6"/>
  <c r="M94" i="6"/>
  <c r="N94" i="6"/>
  <c r="O94" i="6"/>
  <c r="P94" i="6"/>
  <c r="Q94" i="6"/>
  <c r="F97" i="6"/>
  <c r="G97" i="6"/>
  <c r="H97" i="6"/>
  <c r="I97" i="6"/>
  <c r="J97" i="6"/>
  <c r="K97" i="6"/>
  <c r="L97" i="6"/>
  <c r="M97" i="6"/>
  <c r="N97" i="6"/>
  <c r="O97" i="6"/>
  <c r="P97" i="6"/>
  <c r="Q97" i="6"/>
  <c r="F98" i="6"/>
  <c r="G98" i="6"/>
  <c r="H98" i="6"/>
  <c r="I98" i="6"/>
  <c r="J98" i="6"/>
  <c r="K98" i="6"/>
  <c r="L98" i="6"/>
  <c r="M98" i="6"/>
  <c r="N98" i="6"/>
  <c r="O98" i="6"/>
  <c r="P98" i="6"/>
  <c r="Q98" i="6"/>
  <c r="F99" i="6"/>
  <c r="G99" i="6"/>
  <c r="H99" i="6"/>
  <c r="I99" i="6"/>
  <c r="J99" i="6"/>
  <c r="K99" i="6"/>
  <c r="L99" i="6"/>
  <c r="M99" i="6"/>
  <c r="N99" i="6"/>
  <c r="O99" i="6"/>
  <c r="P99" i="6"/>
  <c r="Q99" i="6"/>
  <c r="R102" i="6"/>
  <c r="R103" i="6"/>
  <c r="R104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5" i="6"/>
  <c r="R116" i="6"/>
  <c r="R117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F121" i="6"/>
  <c r="G121" i="6"/>
  <c r="H121" i="6"/>
  <c r="I121" i="6"/>
  <c r="J121" i="6"/>
  <c r="K121" i="6"/>
  <c r="L121" i="6"/>
  <c r="M121" i="6"/>
  <c r="N121" i="6"/>
  <c r="O121" i="6"/>
  <c r="P121" i="6"/>
  <c r="Q121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F123" i="6"/>
  <c r="G123" i="6"/>
  <c r="H123" i="6"/>
  <c r="I123" i="6"/>
  <c r="J123" i="6"/>
  <c r="K123" i="6"/>
  <c r="L123" i="6"/>
  <c r="M123" i="6"/>
  <c r="N123" i="6"/>
  <c r="O123" i="6"/>
  <c r="P123" i="6"/>
  <c r="Q123" i="6"/>
  <c r="R126" i="6"/>
  <c r="R127" i="6"/>
  <c r="R128" i="6"/>
  <c r="F129" i="6"/>
  <c r="G129" i="6"/>
  <c r="H129" i="6"/>
  <c r="I129" i="6"/>
  <c r="J129" i="6"/>
  <c r="K129" i="6"/>
  <c r="L129" i="6"/>
  <c r="M129" i="6"/>
  <c r="N129" i="6"/>
  <c r="O129" i="6"/>
  <c r="P129" i="6"/>
  <c r="Q129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R148" i="6"/>
  <c r="R149" i="6"/>
  <c r="R150" i="6"/>
  <c r="F151" i="6"/>
  <c r="G151" i="6"/>
  <c r="H151" i="6"/>
  <c r="I151" i="6"/>
  <c r="J151" i="6"/>
  <c r="K151" i="6"/>
  <c r="L151" i="6"/>
  <c r="M151" i="6"/>
  <c r="N151" i="6"/>
  <c r="O151" i="6"/>
  <c r="P151" i="6"/>
  <c r="Q151" i="6"/>
  <c r="F154" i="6"/>
  <c r="G154" i="6"/>
  <c r="H154" i="6"/>
  <c r="I154" i="6"/>
  <c r="J154" i="6"/>
  <c r="K154" i="6"/>
  <c r="L154" i="6"/>
  <c r="M154" i="6"/>
  <c r="N154" i="6"/>
  <c r="O154" i="6"/>
  <c r="P154" i="6"/>
  <c r="Q154" i="6"/>
  <c r="F155" i="6"/>
  <c r="G155" i="6"/>
  <c r="H155" i="6"/>
  <c r="I155" i="6"/>
  <c r="J155" i="6"/>
  <c r="K155" i="6"/>
  <c r="L155" i="6"/>
  <c r="M155" i="6"/>
  <c r="N155" i="6"/>
  <c r="O155" i="6"/>
  <c r="P155" i="6"/>
  <c r="Q155" i="6"/>
  <c r="F156" i="6"/>
  <c r="G156" i="6"/>
  <c r="H156" i="6"/>
  <c r="I156" i="6"/>
  <c r="J156" i="6"/>
  <c r="K156" i="6"/>
  <c r="L156" i="6"/>
  <c r="M156" i="6"/>
  <c r="N156" i="6"/>
  <c r="O156" i="6"/>
  <c r="P156" i="6"/>
  <c r="Q156" i="6"/>
  <c r="R172" i="6"/>
  <c r="R173" i="6"/>
  <c r="R174" i="6"/>
  <c r="F175" i="6"/>
  <c r="G175" i="6"/>
  <c r="H175" i="6"/>
  <c r="I175" i="6"/>
  <c r="J175" i="6"/>
  <c r="K175" i="6"/>
  <c r="L175" i="6"/>
  <c r="M175" i="6"/>
  <c r="N175" i="6"/>
  <c r="O175" i="6"/>
  <c r="P175" i="6"/>
  <c r="Q175" i="6"/>
  <c r="F178" i="6"/>
  <c r="G178" i="6"/>
  <c r="H178" i="6"/>
  <c r="I178" i="6"/>
  <c r="J178" i="6"/>
  <c r="K178" i="6"/>
  <c r="L178" i="6"/>
  <c r="M178" i="6"/>
  <c r="N178" i="6"/>
  <c r="O178" i="6"/>
  <c r="P178" i="6"/>
  <c r="Q178" i="6"/>
  <c r="F179" i="6"/>
  <c r="G179" i="6"/>
  <c r="H179" i="6"/>
  <c r="I179" i="6"/>
  <c r="J179" i="6"/>
  <c r="K179" i="6"/>
  <c r="L179" i="6"/>
  <c r="M179" i="6"/>
  <c r="N179" i="6"/>
  <c r="O179" i="6"/>
  <c r="P179" i="6"/>
  <c r="Q179" i="6"/>
  <c r="F180" i="6"/>
  <c r="G180" i="6"/>
  <c r="H180" i="6"/>
  <c r="I180" i="6"/>
  <c r="J180" i="6"/>
  <c r="K180" i="6"/>
  <c r="L180" i="6"/>
  <c r="M180" i="6"/>
  <c r="N180" i="6"/>
  <c r="O180" i="6"/>
  <c r="P180" i="6"/>
  <c r="Q180" i="6"/>
  <c r="R183" i="6"/>
  <c r="R184" i="6"/>
  <c r="F186" i="6"/>
  <c r="F190" i="6" s="1"/>
  <c r="G186" i="6"/>
  <c r="G190" i="6" s="1"/>
  <c r="H186" i="6"/>
  <c r="H190" i="6" s="1"/>
  <c r="I186" i="6"/>
  <c r="J186" i="6"/>
  <c r="J189" i="6" s="1"/>
  <c r="K186" i="6"/>
  <c r="K189" i="6" s="1"/>
  <c r="L186" i="6"/>
  <c r="L190" i="6" s="1"/>
  <c r="M186" i="6"/>
  <c r="M190" i="6" s="1"/>
  <c r="N186" i="6"/>
  <c r="N190" i="6" s="1"/>
  <c r="O186" i="6"/>
  <c r="O190" i="6" s="1"/>
  <c r="P186" i="6"/>
  <c r="P190" i="6" s="1"/>
  <c r="Q186" i="6"/>
  <c r="Q190" i="6" s="1"/>
  <c r="R205" i="6"/>
  <c r="R206" i="6"/>
  <c r="R207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G211" i="6"/>
  <c r="H211" i="6"/>
  <c r="I211" i="6"/>
  <c r="J211" i="6"/>
  <c r="K211" i="6"/>
  <c r="L211" i="6"/>
  <c r="M211" i="6"/>
  <c r="N211" i="6"/>
  <c r="O211" i="6"/>
  <c r="P211" i="6"/>
  <c r="Q211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6" i="6"/>
  <c r="R217" i="6"/>
  <c r="R218" i="6"/>
  <c r="F219" i="6"/>
  <c r="G219" i="6"/>
  <c r="H219" i="6"/>
  <c r="I219" i="6"/>
  <c r="J219" i="6"/>
  <c r="K219" i="6"/>
  <c r="L219" i="6"/>
  <c r="M219" i="6"/>
  <c r="N219" i="6"/>
  <c r="O219" i="6"/>
  <c r="P219" i="6"/>
  <c r="Q219" i="6"/>
  <c r="F222" i="6"/>
  <c r="G222" i="6"/>
  <c r="H222" i="6"/>
  <c r="I222" i="6"/>
  <c r="J222" i="6"/>
  <c r="K222" i="6"/>
  <c r="L222" i="6"/>
  <c r="M222" i="6"/>
  <c r="N222" i="6"/>
  <c r="O222" i="6"/>
  <c r="P222" i="6"/>
  <c r="Q222" i="6"/>
  <c r="F223" i="6"/>
  <c r="G223" i="6"/>
  <c r="H223" i="6"/>
  <c r="I223" i="6"/>
  <c r="J223" i="6"/>
  <c r="K223" i="6"/>
  <c r="L223" i="6"/>
  <c r="M223" i="6"/>
  <c r="N223" i="6"/>
  <c r="O223" i="6"/>
  <c r="P223" i="6"/>
  <c r="Q223" i="6"/>
  <c r="F224" i="6"/>
  <c r="G224" i="6"/>
  <c r="H224" i="6"/>
  <c r="I224" i="6"/>
  <c r="J224" i="6"/>
  <c r="K224" i="6"/>
  <c r="L224" i="6"/>
  <c r="M224" i="6"/>
  <c r="N224" i="6"/>
  <c r="O224" i="6"/>
  <c r="P224" i="6"/>
  <c r="Q224" i="6"/>
  <c r="R229" i="6"/>
  <c r="R230" i="6"/>
  <c r="R231" i="6"/>
  <c r="F232" i="6"/>
  <c r="G232" i="6"/>
  <c r="H232" i="6"/>
  <c r="I232" i="6"/>
  <c r="J232" i="6"/>
  <c r="K232" i="6"/>
  <c r="L232" i="6"/>
  <c r="M232" i="6"/>
  <c r="N232" i="6"/>
  <c r="O232" i="6"/>
  <c r="P232" i="6"/>
  <c r="Q232" i="6"/>
  <c r="F235" i="6"/>
  <c r="G235" i="6"/>
  <c r="H235" i="6"/>
  <c r="I235" i="6"/>
  <c r="J235" i="6"/>
  <c r="K235" i="6"/>
  <c r="L235" i="6"/>
  <c r="M235" i="6"/>
  <c r="N235" i="6"/>
  <c r="O235" i="6"/>
  <c r="P235" i="6"/>
  <c r="Q235" i="6"/>
  <c r="F236" i="6"/>
  <c r="G236" i="6"/>
  <c r="H236" i="6"/>
  <c r="I236" i="6"/>
  <c r="J236" i="6"/>
  <c r="K236" i="6"/>
  <c r="L236" i="6"/>
  <c r="M236" i="6"/>
  <c r="N236" i="6"/>
  <c r="O236" i="6"/>
  <c r="P236" i="6"/>
  <c r="Q236" i="6"/>
  <c r="F237" i="6"/>
  <c r="G237" i="6"/>
  <c r="H237" i="6"/>
  <c r="I237" i="6"/>
  <c r="J237" i="6"/>
  <c r="K237" i="6"/>
  <c r="L237" i="6"/>
  <c r="M237" i="6"/>
  <c r="N237" i="6"/>
  <c r="O237" i="6"/>
  <c r="P237" i="6"/>
  <c r="Q237" i="6"/>
  <c r="R251" i="6"/>
  <c r="R252" i="6"/>
  <c r="R253" i="6"/>
  <c r="F254" i="6"/>
  <c r="G254" i="6"/>
  <c r="H254" i="6"/>
  <c r="I254" i="6"/>
  <c r="J254" i="6"/>
  <c r="K254" i="6"/>
  <c r="L254" i="6"/>
  <c r="M254" i="6"/>
  <c r="N254" i="6"/>
  <c r="O254" i="6"/>
  <c r="P254" i="6"/>
  <c r="Q254" i="6"/>
  <c r="F257" i="6"/>
  <c r="G257" i="6"/>
  <c r="H257" i="6"/>
  <c r="I257" i="6"/>
  <c r="J257" i="6"/>
  <c r="K257" i="6"/>
  <c r="L257" i="6"/>
  <c r="M257" i="6"/>
  <c r="N257" i="6"/>
  <c r="O257" i="6"/>
  <c r="P257" i="6"/>
  <c r="Q257" i="6"/>
  <c r="F258" i="6"/>
  <c r="G258" i="6"/>
  <c r="H258" i="6"/>
  <c r="I258" i="6"/>
  <c r="J258" i="6"/>
  <c r="K258" i="6"/>
  <c r="L258" i="6"/>
  <c r="M258" i="6"/>
  <c r="N258" i="6"/>
  <c r="O258" i="6"/>
  <c r="P258" i="6"/>
  <c r="Q258" i="6"/>
  <c r="F259" i="6"/>
  <c r="G259" i="6"/>
  <c r="H259" i="6"/>
  <c r="I259" i="6"/>
  <c r="J259" i="6"/>
  <c r="K259" i="6"/>
  <c r="L259" i="6"/>
  <c r="M259" i="6"/>
  <c r="N259" i="6"/>
  <c r="O259" i="6"/>
  <c r="P259" i="6"/>
  <c r="Q259" i="6"/>
  <c r="R262" i="6"/>
  <c r="R263" i="6"/>
  <c r="R264" i="6"/>
  <c r="F265" i="6"/>
  <c r="G265" i="6"/>
  <c r="H265" i="6"/>
  <c r="I265" i="6"/>
  <c r="J265" i="6"/>
  <c r="K265" i="6"/>
  <c r="L265" i="6"/>
  <c r="M265" i="6"/>
  <c r="N265" i="6"/>
  <c r="O265" i="6"/>
  <c r="P265" i="6"/>
  <c r="Q265" i="6"/>
  <c r="F268" i="6"/>
  <c r="G268" i="6"/>
  <c r="H268" i="6"/>
  <c r="I268" i="6"/>
  <c r="J268" i="6"/>
  <c r="K268" i="6"/>
  <c r="L268" i="6"/>
  <c r="M268" i="6"/>
  <c r="N268" i="6"/>
  <c r="O268" i="6"/>
  <c r="P268" i="6"/>
  <c r="Q268" i="6"/>
  <c r="F269" i="6"/>
  <c r="G269" i="6"/>
  <c r="H269" i="6"/>
  <c r="I269" i="6"/>
  <c r="J269" i="6"/>
  <c r="K269" i="6"/>
  <c r="L269" i="6"/>
  <c r="M269" i="6"/>
  <c r="N269" i="6"/>
  <c r="O269" i="6"/>
  <c r="P269" i="6"/>
  <c r="Q269" i="6"/>
  <c r="F270" i="6"/>
  <c r="G270" i="6"/>
  <c r="H270" i="6"/>
  <c r="I270" i="6"/>
  <c r="J270" i="6"/>
  <c r="K270" i="6"/>
  <c r="L270" i="6"/>
  <c r="M270" i="6"/>
  <c r="N270" i="6"/>
  <c r="O270" i="6"/>
  <c r="P270" i="6"/>
  <c r="Q270" i="6"/>
  <c r="R286" i="6"/>
  <c r="R287" i="6"/>
  <c r="R288" i="6"/>
  <c r="F289" i="6"/>
  <c r="G289" i="6"/>
  <c r="H289" i="6"/>
  <c r="I289" i="6"/>
  <c r="J289" i="6"/>
  <c r="K289" i="6"/>
  <c r="L289" i="6"/>
  <c r="M289" i="6"/>
  <c r="N289" i="6"/>
  <c r="O289" i="6"/>
  <c r="P289" i="6"/>
  <c r="Q289" i="6"/>
  <c r="F292" i="6"/>
  <c r="G292" i="6"/>
  <c r="H292" i="6"/>
  <c r="I292" i="6"/>
  <c r="J292" i="6"/>
  <c r="K292" i="6"/>
  <c r="L292" i="6"/>
  <c r="M292" i="6"/>
  <c r="N292" i="6"/>
  <c r="O292" i="6"/>
  <c r="P292" i="6"/>
  <c r="Q292" i="6"/>
  <c r="F293" i="6"/>
  <c r="G293" i="6"/>
  <c r="H293" i="6"/>
  <c r="I293" i="6"/>
  <c r="J293" i="6"/>
  <c r="K293" i="6"/>
  <c r="L293" i="6"/>
  <c r="M293" i="6"/>
  <c r="N293" i="6"/>
  <c r="O293" i="6"/>
  <c r="P293" i="6"/>
  <c r="Q293" i="6"/>
  <c r="F294" i="6"/>
  <c r="G294" i="6"/>
  <c r="H294" i="6"/>
  <c r="I294" i="6"/>
  <c r="J294" i="6"/>
  <c r="K294" i="6"/>
  <c r="L294" i="6"/>
  <c r="M294" i="6"/>
  <c r="N294" i="6"/>
  <c r="O294" i="6"/>
  <c r="P294" i="6"/>
  <c r="Q294" i="6"/>
  <c r="R319" i="6"/>
  <c r="R320" i="6"/>
  <c r="R321" i="6"/>
  <c r="F322" i="6"/>
  <c r="G322" i="6"/>
  <c r="H322" i="6"/>
  <c r="I322" i="6"/>
  <c r="J322" i="6"/>
  <c r="K322" i="6"/>
  <c r="L322" i="6"/>
  <c r="M322" i="6"/>
  <c r="N322" i="6"/>
  <c r="O322" i="6"/>
  <c r="P322" i="6"/>
  <c r="Q322" i="6"/>
  <c r="F325" i="6"/>
  <c r="G325" i="6"/>
  <c r="H325" i="6"/>
  <c r="I325" i="6"/>
  <c r="J325" i="6"/>
  <c r="K325" i="6"/>
  <c r="L325" i="6"/>
  <c r="M325" i="6"/>
  <c r="N325" i="6"/>
  <c r="O325" i="6"/>
  <c r="P325" i="6"/>
  <c r="Q325" i="6"/>
  <c r="F326" i="6"/>
  <c r="G326" i="6"/>
  <c r="H326" i="6"/>
  <c r="I326" i="6"/>
  <c r="J326" i="6"/>
  <c r="K326" i="6"/>
  <c r="L326" i="6"/>
  <c r="M326" i="6"/>
  <c r="N326" i="6"/>
  <c r="O326" i="6"/>
  <c r="P326" i="6"/>
  <c r="Q326" i="6"/>
  <c r="F327" i="6"/>
  <c r="G327" i="6"/>
  <c r="H327" i="6"/>
  <c r="I327" i="6"/>
  <c r="J327" i="6"/>
  <c r="K327" i="6"/>
  <c r="L327" i="6"/>
  <c r="M327" i="6"/>
  <c r="N327" i="6"/>
  <c r="O327" i="6"/>
  <c r="P327" i="6"/>
  <c r="Q327" i="6"/>
  <c r="R330" i="6"/>
  <c r="R331" i="6"/>
  <c r="R332" i="6"/>
  <c r="F333" i="6"/>
  <c r="G333" i="6"/>
  <c r="H333" i="6"/>
  <c r="I333" i="6"/>
  <c r="J333" i="6"/>
  <c r="K333" i="6"/>
  <c r="L333" i="6"/>
  <c r="M333" i="6"/>
  <c r="N333" i="6"/>
  <c r="O333" i="6"/>
  <c r="P333" i="6"/>
  <c r="Q333" i="6"/>
  <c r="F336" i="6"/>
  <c r="G336" i="6"/>
  <c r="H336" i="6"/>
  <c r="I336" i="6"/>
  <c r="J336" i="6"/>
  <c r="K336" i="6"/>
  <c r="L336" i="6"/>
  <c r="M336" i="6"/>
  <c r="N336" i="6"/>
  <c r="O336" i="6"/>
  <c r="P336" i="6"/>
  <c r="Q336" i="6"/>
  <c r="F337" i="6"/>
  <c r="G337" i="6"/>
  <c r="H337" i="6"/>
  <c r="I337" i="6"/>
  <c r="J337" i="6"/>
  <c r="K337" i="6"/>
  <c r="L337" i="6"/>
  <c r="M337" i="6"/>
  <c r="N337" i="6"/>
  <c r="O337" i="6"/>
  <c r="P337" i="6"/>
  <c r="Q337" i="6"/>
  <c r="F338" i="6"/>
  <c r="G338" i="6"/>
  <c r="H338" i="6"/>
  <c r="I338" i="6"/>
  <c r="J338" i="6"/>
  <c r="K338" i="6"/>
  <c r="L338" i="6"/>
  <c r="M338" i="6"/>
  <c r="N338" i="6"/>
  <c r="O338" i="6"/>
  <c r="P338" i="6"/>
  <c r="Q338" i="6"/>
  <c r="I189" i="6"/>
  <c r="N249" i="6" l="1"/>
  <c r="R245" i="6"/>
  <c r="R110" i="6"/>
  <c r="Q43" i="6"/>
  <c r="I111" i="6"/>
  <c r="I124" i="6"/>
  <c r="L181" i="6"/>
  <c r="H181" i="6"/>
  <c r="I339" i="6"/>
  <c r="R348" i="6"/>
  <c r="I328" i="6"/>
  <c r="R302" i="6"/>
  <c r="P306" i="6"/>
  <c r="G306" i="6"/>
  <c r="R278" i="6"/>
  <c r="H282" i="6"/>
  <c r="F260" i="6"/>
  <c r="G249" i="6"/>
  <c r="R233" i="6"/>
  <c r="R188" i="6"/>
  <c r="R164" i="6"/>
  <c r="R153" i="6"/>
  <c r="I157" i="6"/>
  <c r="M146" i="6"/>
  <c r="H100" i="6"/>
  <c r="Q67" i="6"/>
  <c r="M43" i="6"/>
  <c r="I43" i="6"/>
  <c r="R38" i="6"/>
  <c r="R39" i="6"/>
  <c r="N43" i="6"/>
  <c r="R99" i="6"/>
  <c r="M54" i="6"/>
  <c r="I135" i="6"/>
  <c r="Q225" i="6"/>
  <c r="M238" i="6"/>
  <c r="O282" i="6"/>
  <c r="R95" i="6"/>
  <c r="O168" i="6"/>
  <c r="K282" i="6"/>
  <c r="O352" i="6"/>
  <c r="R338" i="6"/>
  <c r="Q260" i="6"/>
  <c r="R121" i="6"/>
  <c r="R88" i="6"/>
  <c r="R53" i="6"/>
  <c r="P43" i="6"/>
  <c r="P225" i="6"/>
  <c r="H225" i="6"/>
  <c r="I295" i="6"/>
  <c r="P168" i="6"/>
  <c r="L282" i="6"/>
  <c r="P282" i="6"/>
  <c r="O317" i="6"/>
  <c r="J352" i="6"/>
  <c r="N352" i="6"/>
  <c r="R277" i="6"/>
  <c r="I306" i="6"/>
  <c r="H43" i="6"/>
  <c r="H192" i="6"/>
  <c r="I249" i="6"/>
  <c r="R347" i="6"/>
  <c r="R259" i="6"/>
  <c r="I238" i="6"/>
  <c r="R324" i="6"/>
  <c r="K168" i="6"/>
  <c r="R180" i="6"/>
  <c r="R77" i="6"/>
  <c r="G78" i="6"/>
  <c r="N54" i="6"/>
  <c r="O43" i="6"/>
  <c r="K43" i="6"/>
  <c r="L78" i="6"/>
  <c r="R85" i="6"/>
  <c r="G124" i="6"/>
  <c r="R210" i="6"/>
  <c r="H260" i="6"/>
  <c r="J203" i="6"/>
  <c r="N203" i="6"/>
  <c r="R202" i="6"/>
  <c r="L249" i="6"/>
  <c r="H249" i="6"/>
  <c r="I282" i="6"/>
  <c r="H306" i="6"/>
  <c r="M352" i="6"/>
  <c r="I352" i="6"/>
  <c r="H295" i="6"/>
  <c r="N214" i="6"/>
  <c r="O203" i="6"/>
  <c r="G203" i="6"/>
  <c r="R152" i="6"/>
  <c r="R142" i="6"/>
  <c r="H146" i="6"/>
  <c r="R141" i="6"/>
  <c r="I146" i="6"/>
  <c r="R131" i="6"/>
  <c r="F135" i="6"/>
  <c r="N135" i="6"/>
  <c r="R106" i="6"/>
  <c r="H111" i="6"/>
  <c r="P89" i="6"/>
  <c r="H89" i="6"/>
  <c r="G89" i="6"/>
  <c r="J89" i="6"/>
  <c r="F89" i="6"/>
  <c r="I89" i="6"/>
  <c r="H54" i="6"/>
  <c r="H352" i="6"/>
  <c r="Q352" i="6"/>
  <c r="P352" i="6"/>
  <c r="F339" i="6"/>
  <c r="R335" i="6"/>
  <c r="H339" i="6"/>
  <c r="H328" i="6"/>
  <c r="R327" i="6"/>
  <c r="Q328" i="6"/>
  <c r="M328" i="6"/>
  <c r="F328" i="6"/>
  <c r="N328" i="6"/>
  <c r="R316" i="6"/>
  <c r="I317" i="6"/>
  <c r="M317" i="6"/>
  <c r="Q317" i="6"/>
  <c r="R312" i="6"/>
  <c r="R313" i="6"/>
  <c r="H317" i="6"/>
  <c r="N317" i="6"/>
  <c r="K306" i="6"/>
  <c r="O306" i="6"/>
  <c r="R305" i="6"/>
  <c r="R290" i="6"/>
  <c r="R291" i="6"/>
  <c r="M282" i="6"/>
  <c r="Q282" i="6"/>
  <c r="F282" i="6"/>
  <c r="N282" i="6"/>
  <c r="R267" i="6"/>
  <c r="G271" i="6"/>
  <c r="I271" i="6"/>
  <c r="R266" i="6"/>
  <c r="R270" i="6"/>
  <c r="N271" i="6"/>
  <c r="I260" i="6"/>
  <c r="R255" i="6"/>
  <c r="L260" i="6"/>
  <c r="P249" i="6"/>
  <c r="R244" i="6"/>
  <c r="Q238" i="6"/>
  <c r="P238" i="6"/>
  <c r="R234" i="6"/>
  <c r="K238" i="6"/>
  <c r="G238" i="6"/>
  <c r="F238" i="6"/>
  <c r="N238" i="6"/>
  <c r="R221" i="6"/>
  <c r="I225" i="6"/>
  <c r="R220" i="6"/>
  <c r="R213" i="6"/>
  <c r="P214" i="6"/>
  <c r="H214" i="6"/>
  <c r="R209" i="6"/>
  <c r="F214" i="6"/>
  <c r="M203" i="6"/>
  <c r="I203" i="6"/>
  <c r="H203" i="6"/>
  <c r="Q203" i="6"/>
  <c r="R199" i="6"/>
  <c r="R198" i="6"/>
  <c r="P192" i="6"/>
  <c r="J192" i="6"/>
  <c r="Q192" i="6"/>
  <c r="O192" i="6"/>
  <c r="G192" i="6"/>
  <c r="R187" i="6"/>
  <c r="F192" i="6"/>
  <c r="I192" i="6"/>
  <c r="Q181" i="6"/>
  <c r="M181" i="6"/>
  <c r="I181" i="6"/>
  <c r="I168" i="6"/>
  <c r="H168" i="6"/>
  <c r="F168" i="6"/>
  <c r="R156" i="6"/>
  <c r="K157" i="6"/>
  <c r="H157" i="6"/>
  <c r="Q157" i="6"/>
  <c r="N157" i="6"/>
  <c r="Q146" i="6"/>
  <c r="N146" i="6"/>
  <c r="R145" i="6"/>
  <c r="K146" i="6"/>
  <c r="G146" i="6"/>
  <c r="R134" i="6"/>
  <c r="Q135" i="6"/>
  <c r="H135" i="6"/>
  <c r="R123" i="6"/>
  <c r="R120" i="6"/>
  <c r="R119" i="6"/>
  <c r="R107" i="6"/>
  <c r="M111" i="6"/>
  <c r="N111" i="6"/>
  <c r="R96" i="6"/>
  <c r="F100" i="6"/>
  <c r="N100" i="6"/>
  <c r="K100" i="6"/>
  <c r="Q100" i="6"/>
  <c r="I100" i="6"/>
  <c r="M89" i="6"/>
  <c r="H78" i="6"/>
  <c r="O78" i="6"/>
  <c r="K78" i="6"/>
  <c r="R74" i="6"/>
  <c r="J78" i="6"/>
  <c r="I78" i="6"/>
  <c r="I67" i="6"/>
  <c r="P67" i="6"/>
  <c r="H67" i="6"/>
  <c r="R62" i="6"/>
  <c r="G54" i="6"/>
  <c r="R49" i="6"/>
  <c r="R50" i="6"/>
  <c r="I54" i="6"/>
  <c r="R42" i="6"/>
  <c r="R28" i="6"/>
  <c r="G352" i="6"/>
  <c r="G339" i="6"/>
  <c r="G328" i="6"/>
  <c r="G295" i="6"/>
  <c r="G282" i="6"/>
  <c r="G260" i="6"/>
  <c r="G225" i="6"/>
  <c r="R212" i="6"/>
  <c r="G214" i="6"/>
  <c r="G181" i="6"/>
  <c r="G168" i="6"/>
  <c r="G157" i="6"/>
  <c r="G135" i="6"/>
  <c r="G111" i="6"/>
  <c r="G100" i="6"/>
  <c r="G67" i="6"/>
  <c r="G43" i="6"/>
  <c r="G32" i="6"/>
  <c r="F352" i="6"/>
  <c r="R334" i="6"/>
  <c r="R323" i="6"/>
  <c r="F317" i="6"/>
  <c r="G317" i="6"/>
  <c r="L317" i="6"/>
  <c r="P317" i="6"/>
  <c r="F306" i="6"/>
  <c r="Q306" i="6"/>
  <c r="R301" i="6"/>
  <c r="N306" i="6"/>
  <c r="J306" i="6"/>
  <c r="F295" i="6"/>
  <c r="F271" i="6"/>
  <c r="H271" i="6"/>
  <c r="R256" i="6"/>
  <c r="J260" i="6"/>
  <c r="F249" i="6"/>
  <c r="M249" i="6"/>
  <c r="Q249" i="6"/>
  <c r="O249" i="6"/>
  <c r="H238" i="6"/>
  <c r="F225" i="6"/>
  <c r="I214" i="6"/>
  <c r="F203" i="6"/>
  <c r="L203" i="6"/>
  <c r="P203" i="6"/>
  <c r="L192" i="6"/>
  <c r="M192" i="6"/>
  <c r="K192" i="6"/>
  <c r="F181" i="6"/>
  <c r="R177" i="6"/>
  <c r="R176" i="6"/>
  <c r="J181" i="6"/>
  <c r="N168" i="6"/>
  <c r="R163" i="6"/>
  <c r="F157" i="6"/>
  <c r="O157" i="6"/>
  <c r="F146" i="6"/>
  <c r="O146" i="6"/>
  <c r="L146" i="6"/>
  <c r="P146" i="6"/>
  <c r="R130" i="6"/>
  <c r="F124" i="6"/>
  <c r="H124" i="6"/>
  <c r="F111" i="6"/>
  <c r="O100" i="6"/>
  <c r="K89" i="6"/>
  <c r="R84" i="6"/>
  <c r="F78" i="6"/>
  <c r="R73" i="6"/>
  <c r="N78" i="6"/>
  <c r="F67" i="6"/>
  <c r="R63" i="6"/>
  <c r="M67" i="6"/>
  <c r="F54" i="6"/>
  <c r="F43" i="6"/>
  <c r="F32" i="6"/>
  <c r="Q339" i="6"/>
  <c r="R326" i="6"/>
  <c r="Q295" i="6"/>
  <c r="Q271" i="6"/>
  <c r="Q214" i="6"/>
  <c r="Q168" i="6"/>
  <c r="Q124" i="6"/>
  <c r="Q111" i="6"/>
  <c r="Q89" i="6"/>
  <c r="Q78" i="6"/>
  <c r="Q54" i="6"/>
  <c r="Q21" i="6"/>
  <c r="P339" i="6"/>
  <c r="P328" i="6"/>
  <c r="P295" i="6"/>
  <c r="P271" i="6"/>
  <c r="P260" i="6"/>
  <c r="P181" i="6"/>
  <c r="P157" i="6"/>
  <c r="P135" i="6"/>
  <c r="P124" i="6"/>
  <c r="P111" i="6"/>
  <c r="P100" i="6"/>
  <c r="P78" i="6"/>
  <c r="P54" i="6"/>
  <c r="O339" i="6"/>
  <c r="O328" i="6"/>
  <c r="R304" i="6"/>
  <c r="O295" i="6"/>
  <c r="O271" i="6"/>
  <c r="O260" i="6"/>
  <c r="O238" i="6"/>
  <c r="O225" i="6"/>
  <c r="O214" i="6"/>
  <c r="R179" i="6"/>
  <c r="O181" i="6"/>
  <c r="R175" i="6"/>
  <c r="O135" i="6"/>
  <c r="O124" i="6"/>
  <c r="R109" i="6"/>
  <c r="O111" i="6"/>
  <c r="R105" i="6"/>
  <c r="O89" i="6"/>
  <c r="R65" i="6"/>
  <c r="O67" i="6"/>
  <c r="O54" i="6"/>
  <c r="O32" i="6"/>
  <c r="O21" i="6"/>
  <c r="R337" i="6"/>
  <c r="N339" i="6"/>
  <c r="R333" i="6"/>
  <c r="R314" i="6"/>
  <c r="N295" i="6"/>
  <c r="N260" i="6"/>
  <c r="N225" i="6"/>
  <c r="R201" i="6"/>
  <c r="N192" i="6"/>
  <c r="R190" i="6"/>
  <c r="N181" i="6"/>
  <c r="N124" i="6"/>
  <c r="R98" i="6"/>
  <c r="N89" i="6"/>
  <c r="R87" i="6"/>
  <c r="R86" i="6"/>
  <c r="N67" i="6"/>
  <c r="R350" i="6"/>
  <c r="R349" i="6"/>
  <c r="M339" i="6"/>
  <c r="R311" i="6"/>
  <c r="M306" i="6"/>
  <c r="M295" i="6"/>
  <c r="R280" i="6"/>
  <c r="M271" i="6"/>
  <c r="R265" i="6"/>
  <c r="M260" i="6"/>
  <c r="R258" i="6"/>
  <c r="R254" i="6"/>
  <c r="M225" i="6"/>
  <c r="R223" i="6"/>
  <c r="M214" i="6"/>
  <c r="R211" i="6"/>
  <c r="R186" i="6"/>
  <c r="M168" i="6"/>
  <c r="M157" i="6"/>
  <c r="M135" i="6"/>
  <c r="R129" i="6"/>
  <c r="M124" i="6"/>
  <c r="R122" i="6"/>
  <c r="M100" i="6"/>
  <c r="R94" i="6"/>
  <c r="M78" i="6"/>
  <c r="R75" i="6"/>
  <c r="M21" i="6"/>
  <c r="L352" i="6"/>
  <c r="L339" i="6"/>
  <c r="L328" i="6"/>
  <c r="R315" i="6"/>
  <c r="L306" i="6"/>
  <c r="L295" i="6"/>
  <c r="R279" i="6"/>
  <c r="L271" i="6"/>
  <c r="R269" i="6"/>
  <c r="R248" i="6"/>
  <c r="R247" i="6"/>
  <c r="R243" i="6"/>
  <c r="L238" i="6"/>
  <c r="R236" i="6"/>
  <c r="L225" i="6"/>
  <c r="R208" i="6"/>
  <c r="L214" i="6"/>
  <c r="R197" i="6"/>
  <c r="R200" i="6"/>
  <c r="L168" i="6"/>
  <c r="R162" i="6"/>
  <c r="L157" i="6"/>
  <c r="R155" i="6"/>
  <c r="R151" i="6"/>
  <c r="R154" i="6"/>
  <c r="R144" i="6"/>
  <c r="R143" i="6"/>
  <c r="R140" i="6"/>
  <c r="L135" i="6"/>
  <c r="L124" i="6"/>
  <c r="L111" i="6"/>
  <c r="L100" i="6"/>
  <c r="R97" i="6"/>
  <c r="L89" i="6"/>
  <c r="R83" i="6"/>
  <c r="R61" i="6"/>
  <c r="L67" i="6"/>
  <c r="L54" i="6"/>
  <c r="R48" i="6"/>
  <c r="L43" i="6"/>
  <c r="R41" i="6"/>
  <c r="K352" i="6"/>
  <c r="K339" i="6"/>
  <c r="K328" i="6"/>
  <c r="R322" i="6"/>
  <c r="K317" i="6"/>
  <c r="R300" i="6"/>
  <c r="R303" i="6"/>
  <c r="R294" i="6"/>
  <c r="K295" i="6"/>
  <c r="R293" i="6"/>
  <c r="R292" i="6"/>
  <c r="R289" i="6"/>
  <c r="R281" i="6"/>
  <c r="R276" i="6"/>
  <c r="K271" i="6"/>
  <c r="K260" i="6"/>
  <c r="R257" i="6"/>
  <c r="K249" i="6"/>
  <c r="R246" i="6"/>
  <c r="R237" i="6"/>
  <c r="R232" i="6"/>
  <c r="R224" i="6"/>
  <c r="K225" i="6"/>
  <c r="R222" i="6"/>
  <c r="R219" i="6"/>
  <c r="K214" i="6"/>
  <c r="K203" i="6"/>
  <c r="K181" i="6"/>
  <c r="R167" i="6"/>
  <c r="R166" i="6"/>
  <c r="R133" i="6"/>
  <c r="K135" i="6"/>
  <c r="K124" i="6"/>
  <c r="R118" i="6"/>
  <c r="K111" i="6"/>
  <c r="R108" i="6"/>
  <c r="R72" i="6"/>
  <c r="R76" i="6"/>
  <c r="R66" i="6"/>
  <c r="K67" i="6"/>
  <c r="R52" i="6"/>
  <c r="K54" i="6"/>
  <c r="R51" i="6"/>
  <c r="R37" i="6"/>
  <c r="K32" i="6"/>
  <c r="R346" i="6"/>
  <c r="J339" i="6"/>
  <c r="R336" i="6"/>
  <c r="J328" i="6"/>
  <c r="R325" i="6"/>
  <c r="J317" i="6"/>
  <c r="J295" i="6"/>
  <c r="J282" i="6"/>
  <c r="J271" i="6"/>
  <c r="R268" i="6"/>
  <c r="J249" i="6"/>
  <c r="J238" i="6"/>
  <c r="R235" i="6"/>
  <c r="J225" i="6"/>
  <c r="J214" i="6"/>
  <c r="R189" i="6"/>
  <c r="R178" i="6"/>
  <c r="J168" i="6"/>
  <c r="R165" i="6"/>
  <c r="J157" i="6"/>
  <c r="J146" i="6"/>
  <c r="J135" i="6"/>
  <c r="R132" i="6"/>
  <c r="J124" i="6"/>
  <c r="J111" i="6"/>
  <c r="J100" i="6"/>
  <c r="J67" i="6"/>
  <c r="R64" i="6"/>
  <c r="J54" i="6"/>
  <c r="J43" i="6"/>
  <c r="R40" i="6"/>
  <c r="R30" i="6"/>
  <c r="R351" i="6"/>
  <c r="R19" i="6"/>
  <c r="K21" i="6"/>
  <c r="H21" i="6"/>
  <c r="N21" i="6"/>
  <c r="Q32" i="6"/>
  <c r="M32" i="6"/>
  <c r="R31" i="6"/>
  <c r="I32" i="6"/>
  <c r="R27" i="6"/>
  <c r="R29" i="6"/>
  <c r="N32" i="6"/>
  <c r="J32" i="6"/>
  <c r="P32" i="6"/>
  <c r="L32" i="6"/>
  <c r="H32" i="6"/>
  <c r="R26" i="6"/>
  <c r="P21" i="6"/>
  <c r="L21" i="6"/>
  <c r="R17" i="6"/>
  <c r="J21" i="6"/>
  <c r="R20" i="6"/>
  <c r="G21" i="6"/>
  <c r="R16" i="6"/>
  <c r="F21" i="6"/>
  <c r="I21" i="6"/>
  <c r="R15" i="6"/>
  <c r="R18" i="6"/>
  <c r="R192" i="6" l="1"/>
  <c r="R282" i="6"/>
  <c r="R43" i="6"/>
  <c r="R306" i="6"/>
  <c r="R203" i="6"/>
  <c r="R146" i="6"/>
  <c r="R78" i="6"/>
  <c r="R54" i="6"/>
  <c r="R328" i="6"/>
  <c r="R238" i="6"/>
  <c r="R89" i="6"/>
  <c r="R67" i="6"/>
  <c r="R260" i="6"/>
  <c r="R181" i="6"/>
  <c r="R100" i="6"/>
  <c r="R32" i="6"/>
  <c r="R352" i="6"/>
  <c r="R168" i="6"/>
  <c r="R157" i="6"/>
  <c r="R135" i="6"/>
  <c r="R339" i="6"/>
  <c r="R317" i="6"/>
  <c r="R295" i="6"/>
  <c r="R271" i="6"/>
  <c r="R249" i="6"/>
  <c r="R225" i="6"/>
  <c r="R214" i="6"/>
  <c r="R124" i="6"/>
  <c r="R111" i="6"/>
  <c r="R21" i="6"/>
  <c r="R366" i="6" l="1"/>
</calcChain>
</file>

<file path=xl/sharedStrings.xml><?xml version="1.0" encoding="utf-8"?>
<sst xmlns="http://schemas.openxmlformats.org/spreadsheetml/2006/main" count="644" uniqueCount="110">
  <si>
    <t>小計</t>
    <rPh sb="0" eb="2">
      <t>ショウケイ</t>
    </rPh>
    <phoneticPr fontId="1"/>
  </si>
  <si>
    <t>昼間時間</t>
    <rPh sb="0" eb="2">
      <t>ヒルマ</t>
    </rPh>
    <rPh sb="2" eb="4">
      <t>ジカン</t>
    </rPh>
    <phoneticPr fontId="1"/>
  </si>
  <si>
    <t>夜間時間</t>
    <rPh sb="0" eb="2">
      <t>ヤカン</t>
    </rPh>
    <rPh sb="2" eb="4">
      <t>ジカン</t>
    </rPh>
    <phoneticPr fontId="1"/>
  </si>
  <si>
    <t>重負荷時間</t>
    <rPh sb="0" eb="1">
      <t>オモ</t>
    </rPh>
    <rPh sb="1" eb="3">
      <t>フカ</t>
    </rPh>
    <rPh sb="3" eb="5">
      <t>ジカン</t>
    </rPh>
    <phoneticPr fontId="1"/>
  </si>
  <si>
    <t>予定
使用電力量
(kWh)</t>
    <rPh sb="0" eb="2">
      <t>ヨテイ</t>
    </rPh>
    <rPh sb="3" eb="5">
      <t>シヨウ</t>
    </rPh>
    <rPh sb="5" eb="7">
      <t>デンリョク</t>
    </rPh>
    <rPh sb="7" eb="8">
      <t>リョウ</t>
    </rPh>
    <phoneticPr fontId="1"/>
  </si>
  <si>
    <t>事業所名</t>
    <rPh sb="0" eb="3">
      <t>ジギョウショ</t>
    </rPh>
    <rPh sb="3" eb="4">
      <t>メイ</t>
    </rPh>
    <phoneticPr fontId="1"/>
  </si>
  <si>
    <t>項目</t>
    <rPh sb="0" eb="2">
      <t>コウモク</t>
    </rPh>
    <phoneticPr fontId="1"/>
  </si>
  <si>
    <t>契約電力(kW)</t>
    <rPh sb="0" eb="2">
      <t>ケイヤク</t>
    </rPh>
    <phoneticPr fontId="1"/>
  </si>
  <si>
    <t>-</t>
    <phoneticPr fontId="1"/>
  </si>
  <si>
    <t>合計</t>
    <rPh sb="0" eb="2">
      <t>ゴウケイ</t>
    </rPh>
    <phoneticPr fontId="1"/>
  </si>
  <si>
    <t>1</t>
    <phoneticPr fontId="1"/>
  </si>
  <si>
    <t>2</t>
    <phoneticPr fontId="1"/>
  </si>
  <si>
    <t>常時</t>
    <rPh sb="0" eb="2">
      <t>ジョウジ</t>
    </rPh>
    <phoneticPr fontId="1"/>
  </si>
  <si>
    <t>昼間時間</t>
    <rPh sb="0" eb="2">
      <t>ヒルマ</t>
    </rPh>
    <rPh sb="2" eb="4">
      <t>ジカン</t>
    </rPh>
    <phoneticPr fontId="1"/>
  </si>
  <si>
    <t>夜間時間</t>
    <rPh sb="0" eb="2">
      <t>ヤカン</t>
    </rPh>
    <rPh sb="2" eb="4">
      <t>ジカン</t>
    </rPh>
    <phoneticPr fontId="1"/>
  </si>
  <si>
    <t>重負荷時間</t>
    <rPh sb="0" eb="1">
      <t>オモ</t>
    </rPh>
    <rPh sb="1" eb="3">
      <t>フカ</t>
    </rPh>
    <rPh sb="3" eb="5">
      <t>ジカン</t>
    </rPh>
    <phoneticPr fontId="1"/>
  </si>
  <si>
    <t>電力量料金
(円/kWh)</t>
    <rPh sb="0" eb="2">
      <t>デンリョク</t>
    </rPh>
    <rPh sb="2" eb="3">
      <t>リョウ</t>
    </rPh>
    <rPh sb="3" eb="5">
      <t>リョウキン</t>
    </rPh>
    <rPh sb="7" eb="8">
      <t>エン</t>
    </rPh>
    <phoneticPr fontId="1"/>
  </si>
  <si>
    <t>件名</t>
    <rPh sb="0" eb="2">
      <t>ケンメイ</t>
    </rPh>
    <phoneticPr fontId="2"/>
  </si>
  <si>
    <t>入札者</t>
    <rPh sb="0" eb="3">
      <t>ニュウサツシャ</t>
    </rPh>
    <phoneticPr fontId="2"/>
  </si>
  <si>
    <t>基本料金（常時）</t>
    <rPh sb="0" eb="2">
      <t>キホン</t>
    </rPh>
    <rPh sb="2" eb="4">
      <t>リョウキン</t>
    </rPh>
    <rPh sb="5" eb="7">
      <t>ジョウジ</t>
    </rPh>
    <phoneticPr fontId="2"/>
  </si>
  <si>
    <t>基本料金（託送料）</t>
    <rPh sb="0" eb="2">
      <t>キホン</t>
    </rPh>
    <rPh sb="2" eb="4">
      <t>リョウキン</t>
    </rPh>
    <rPh sb="5" eb="8">
      <t>タクソウリョウ</t>
    </rPh>
    <phoneticPr fontId="2"/>
  </si>
  <si>
    <t>（例）…契約電力（常時）×基本料金単価（託送料）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3">
      <t>タクソウリョウ</t>
    </rPh>
    <phoneticPr fontId="2"/>
  </si>
  <si>
    <t>電力量料金</t>
    <rPh sb="0" eb="3">
      <t>デンリョクリョウ</t>
    </rPh>
    <rPh sb="3" eb="5">
      <t>リョウキン</t>
    </rPh>
    <phoneticPr fontId="2"/>
  </si>
  <si>
    <t>（例）…使用電力量×電力量料金単価</t>
    <rPh sb="1" eb="2">
      <t>レイ</t>
    </rPh>
    <rPh sb="4" eb="6">
      <t>シヨウ</t>
    </rPh>
    <rPh sb="6" eb="9">
      <t>デンリョクリョウ</t>
    </rPh>
    <rPh sb="10" eb="13">
      <t>デンリョクリョウ</t>
    </rPh>
    <rPh sb="13" eb="15">
      <t>リョウキン</t>
    </rPh>
    <rPh sb="15" eb="17">
      <t>タンカ</t>
    </rPh>
    <phoneticPr fontId="2"/>
  </si>
  <si>
    <t>注意①　消費税及び地方消費税込みの額とすること。</t>
    <rPh sb="0" eb="2">
      <t>チュウイ</t>
    </rPh>
    <rPh sb="4" eb="7">
      <t>ショウヒゼイ</t>
    </rPh>
    <rPh sb="7" eb="8">
      <t>オヨ</t>
    </rPh>
    <rPh sb="9" eb="11">
      <t>チホウ</t>
    </rPh>
    <rPh sb="11" eb="14">
      <t>ショウヒゼイ</t>
    </rPh>
    <rPh sb="14" eb="15">
      <t>コ</t>
    </rPh>
    <rPh sb="17" eb="18">
      <t>ガク</t>
    </rPh>
    <phoneticPr fontId="2"/>
  </si>
  <si>
    <t>注意②　入札書に添付する明細書は、この様式もしくはこれに沿ったものとします。</t>
    <rPh sb="0" eb="2">
      <t>チュウイ</t>
    </rPh>
    <rPh sb="4" eb="7">
      <t>ニュウサツショ</t>
    </rPh>
    <rPh sb="8" eb="10">
      <t>テンプ</t>
    </rPh>
    <rPh sb="12" eb="15">
      <t>メイサイショ</t>
    </rPh>
    <rPh sb="19" eb="21">
      <t>ヨウシキ</t>
    </rPh>
    <rPh sb="28" eb="29">
      <t>ソ</t>
    </rPh>
    <phoneticPr fontId="2"/>
  </si>
  <si>
    <t>基本料金
(円/kW・月)</t>
    <rPh sb="0" eb="2">
      <t>キホン</t>
    </rPh>
    <rPh sb="2" eb="4">
      <t>リョウキン</t>
    </rPh>
    <rPh sb="6" eb="7">
      <t>エン</t>
    </rPh>
    <rPh sb="11" eb="12">
      <t>ツキ</t>
    </rPh>
    <phoneticPr fontId="1"/>
  </si>
  <si>
    <t>月合計(円未満切捨)</t>
    <rPh sb="0" eb="1">
      <t>ツキ</t>
    </rPh>
    <rPh sb="1" eb="3">
      <t>ゴウケイ</t>
    </rPh>
    <rPh sb="4" eb="5">
      <t>エン</t>
    </rPh>
    <rPh sb="5" eb="7">
      <t>ミマン</t>
    </rPh>
    <rPh sb="7" eb="8">
      <t>キ</t>
    </rPh>
    <rPh sb="8" eb="9">
      <t>ス</t>
    </rPh>
    <phoneticPr fontId="1"/>
  </si>
  <si>
    <t>に該当する単価を入力して下さい。</t>
    <rPh sb="1" eb="3">
      <t>ガイトウ</t>
    </rPh>
    <rPh sb="5" eb="7">
      <t>タンカ</t>
    </rPh>
    <rPh sb="8" eb="10">
      <t>ニュウリョク</t>
    </rPh>
    <rPh sb="12" eb="13">
      <t>クダ</t>
    </rPh>
    <phoneticPr fontId="2"/>
  </si>
  <si>
    <r>
      <t>各料金計算式</t>
    </r>
    <r>
      <rPr>
        <b/>
        <sz val="9"/>
        <color indexed="12"/>
        <rFont val="ＭＳ Ｐゴシック"/>
        <family val="3"/>
        <charset val="128"/>
      </rPr>
      <t>（入札者は、各項目の数式を記入して下さい。）</t>
    </r>
    <rPh sb="0" eb="3">
      <t>カクリョウキン</t>
    </rPh>
    <rPh sb="3" eb="6">
      <t>ケイサンシキ</t>
    </rPh>
    <rPh sb="7" eb="10">
      <t>ニュウサツシャ</t>
    </rPh>
    <rPh sb="12" eb="13">
      <t>カク</t>
    </rPh>
    <rPh sb="13" eb="15">
      <t>コウモク</t>
    </rPh>
    <rPh sb="16" eb="18">
      <t>スウシキ</t>
    </rPh>
    <rPh sb="19" eb="21">
      <t>キニュウ</t>
    </rPh>
    <rPh sb="23" eb="24">
      <t>クダ</t>
    </rPh>
    <phoneticPr fontId="2"/>
  </si>
  <si>
    <t>託送料</t>
    <rPh sb="0" eb="2">
      <t>タクソウ</t>
    </rPh>
    <rPh sb="2" eb="3">
      <t>リョウ</t>
    </rPh>
    <phoneticPr fontId="1"/>
  </si>
  <si>
    <t>橋北ポンプ場</t>
    <phoneticPr fontId="1"/>
  </si>
  <si>
    <t>3</t>
    <phoneticPr fontId="1"/>
  </si>
  <si>
    <t>朝明ポンプ場</t>
    <rPh sb="0" eb="2">
      <t>アサケ</t>
    </rPh>
    <rPh sb="5" eb="6">
      <t>ジョウ</t>
    </rPh>
    <phoneticPr fontId="1"/>
  </si>
  <si>
    <t>午起ポンプ場</t>
    <rPh sb="0" eb="2">
      <t>ウマオコシ</t>
    </rPh>
    <rPh sb="5" eb="6">
      <t>ジョウ</t>
    </rPh>
    <phoneticPr fontId="1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</si>
  <si>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</si>
  <si>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</si>
  <si>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</si>
  <si>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</si>
  <si>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</si>
  <si>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</si>
  <si>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</si>
  <si>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</si>
  <si>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</si>
  <si>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</si>
  <si>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</si>
  <si>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</si>
  <si>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</si>
  <si>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</si>
  <si>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三滝通り第１地下ポンプ場</t>
    <rPh sb="0" eb="2">
      <t>ミタキ</t>
    </rPh>
    <rPh sb="2" eb="3">
      <t>トオ</t>
    </rPh>
    <rPh sb="4" eb="5">
      <t>ダイ</t>
    </rPh>
    <rPh sb="6" eb="8">
      <t>チカ</t>
    </rPh>
    <rPh sb="11" eb="12">
      <t>ジョウ</t>
    </rPh>
    <phoneticPr fontId="1"/>
  </si>
  <si>
    <t>阿瀬知雨水１号幹線排水施設</t>
    <rPh sb="0" eb="3">
      <t>アセチ</t>
    </rPh>
    <rPh sb="3" eb="5">
      <t>ウスイ</t>
    </rPh>
    <rPh sb="6" eb="7">
      <t>ゴウ</t>
    </rPh>
    <rPh sb="7" eb="9">
      <t>カンセン</t>
    </rPh>
    <rPh sb="9" eb="11">
      <t>ハイスイ</t>
    </rPh>
    <rPh sb="11" eb="13">
      <t>シセツ</t>
    </rPh>
    <phoneticPr fontId="1"/>
  </si>
  <si>
    <t>三滝通り第２地下ポンプ場</t>
    <rPh sb="11" eb="12">
      <t>ジョウ</t>
    </rPh>
    <phoneticPr fontId="1"/>
  </si>
  <si>
    <t>羽津ポンプ場</t>
    <rPh sb="0" eb="2">
      <t>ハヅ</t>
    </rPh>
    <rPh sb="5" eb="6">
      <t>ジョウ</t>
    </rPh>
    <phoneticPr fontId="1"/>
  </si>
  <si>
    <t>諏訪公園雨水調整池</t>
    <rPh sb="0" eb="2">
      <t>スワ</t>
    </rPh>
    <rPh sb="2" eb="4">
      <t>コウエン</t>
    </rPh>
    <rPh sb="4" eb="6">
      <t>ウスイ</t>
    </rPh>
    <rPh sb="6" eb="9">
      <t>チョウセイチ</t>
    </rPh>
    <phoneticPr fontId="1"/>
  </si>
  <si>
    <t>八剣地下ポンプ場</t>
    <rPh sb="0" eb="2">
      <t>ヤツルギ</t>
    </rPh>
    <rPh sb="2" eb="4">
      <t>チカ</t>
    </rPh>
    <rPh sb="7" eb="8">
      <t>ジョウ</t>
    </rPh>
    <phoneticPr fontId="1"/>
  </si>
  <si>
    <t>納屋ポンプ場</t>
    <rPh sb="0" eb="2">
      <t>ナヤ</t>
    </rPh>
    <rPh sb="5" eb="6">
      <t>ジョウ</t>
    </rPh>
    <phoneticPr fontId="1"/>
  </si>
  <si>
    <t>朝日町ポンプ場</t>
    <rPh sb="0" eb="2">
      <t>アサヒ</t>
    </rPh>
    <rPh sb="2" eb="3">
      <t>マチ</t>
    </rPh>
    <rPh sb="6" eb="7">
      <t>ジョウ</t>
    </rPh>
    <phoneticPr fontId="1"/>
  </si>
  <si>
    <t>納屋運河地下ポンプ場</t>
    <rPh sb="0" eb="2">
      <t>ナヤ</t>
    </rPh>
    <rPh sb="2" eb="4">
      <t>ウンガ</t>
    </rPh>
    <rPh sb="4" eb="6">
      <t>チカ</t>
    </rPh>
    <rPh sb="9" eb="10">
      <t>ジョウ</t>
    </rPh>
    <phoneticPr fontId="1"/>
  </si>
  <si>
    <t>中央通り貯留管排水施設</t>
    <rPh sb="0" eb="2">
      <t>チュウオウ</t>
    </rPh>
    <rPh sb="2" eb="3">
      <t>ドオ</t>
    </rPh>
    <rPh sb="4" eb="6">
      <t>チョリュウ</t>
    </rPh>
    <rPh sb="6" eb="7">
      <t>カン</t>
    </rPh>
    <rPh sb="7" eb="9">
      <t>ハイスイ</t>
    </rPh>
    <rPh sb="9" eb="11">
      <t>シセツ</t>
    </rPh>
    <phoneticPr fontId="1"/>
  </si>
  <si>
    <t>茂福ポンプ場</t>
    <rPh sb="5" eb="6">
      <t>ジョウ</t>
    </rPh>
    <phoneticPr fontId="1"/>
  </si>
  <si>
    <t>大井の川ポンプ場</t>
    <rPh sb="0" eb="2">
      <t>オオイ</t>
    </rPh>
    <rPh sb="3" eb="4">
      <t>カワ</t>
    </rPh>
    <rPh sb="7" eb="8">
      <t>ジョウ</t>
    </rPh>
    <phoneticPr fontId="1"/>
  </si>
  <si>
    <t>旧雨池ポンプ場</t>
    <rPh sb="0" eb="1">
      <t>キュウ</t>
    </rPh>
    <rPh sb="1" eb="3">
      <t>アマイケ</t>
    </rPh>
    <rPh sb="6" eb="7">
      <t>ジョウ</t>
    </rPh>
    <phoneticPr fontId="1"/>
  </si>
  <si>
    <t>安島地下ポンプ場</t>
    <rPh sb="0" eb="2">
      <t>ヤスジマ</t>
    </rPh>
    <rPh sb="2" eb="4">
      <t>チカ</t>
    </rPh>
    <rPh sb="7" eb="8">
      <t>ジョウ</t>
    </rPh>
    <phoneticPr fontId="1"/>
  </si>
  <si>
    <t>新正地下ポンプ場</t>
    <rPh sb="0" eb="2">
      <t>シンショウ</t>
    </rPh>
    <rPh sb="2" eb="4">
      <t>チカ</t>
    </rPh>
    <rPh sb="7" eb="8">
      <t>ジョウ</t>
    </rPh>
    <phoneticPr fontId="1"/>
  </si>
  <si>
    <t>塩浜第３ポンプ場</t>
    <rPh sb="0" eb="2">
      <t>シオハマ</t>
    </rPh>
    <rPh sb="2" eb="3">
      <t>ダイ</t>
    </rPh>
    <rPh sb="7" eb="8">
      <t>ジョウ</t>
    </rPh>
    <phoneticPr fontId="1"/>
  </si>
  <si>
    <t>野田排水機場</t>
    <rPh sb="0" eb="2">
      <t>ノダ</t>
    </rPh>
    <rPh sb="2" eb="5">
      <t>ハイスイキ</t>
    </rPh>
    <rPh sb="5" eb="6">
      <t>ジョウ</t>
    </rPh>
    <phoneticPr fontId="1"/>
  </si>
  <si>
    <t>河原田ポンプ場</t>
    <rPh sb="0" eb="3">
      <t>カワラダ</t>
    </rPh>
    <rPh sb="6" eb="7">
      <t>ジョウ</t>
    </rPh>
    <phoneticPr fontId="1"/>
  </si>
  <si>
    <t>常磐ポンプ場</t>
    <rPh sb="0" eb="2">
      <t>トキワ</t>
    </rPh>
    <rPh sb="5" eb="6">
      <t>ジョウ</t>
    </rPh>
    <phoneticPr fontId="1"/>
  </si>
  <si>
    <t>夏季（７月～９月）</t>
    <rPh sb="0" eb="2">
      <t>カキ</t>
    </rPh>
    <rPh sb="4" eb="5">
      <t>ガツ</t>
    </rPh>
    <rPh sb="7" eb="8">
      <t>ガツ</t>
    </rPh>
    <phoneticPr fontId="1"/>
  </si>
  <si>
    <t>その他季（１０月～６月）</t>
    <rPh sb="2" eb="3">
      <t>タ</t>
    </rPh>
    <rPh sb="3" eb="4">
      <t>キ</t>
    </rPh>
    <rPh sb="7" eb="8">
      <t>ガツ</t>
    </rPh>
    <rPh sb="10" eb="11">
      <t>ガツ</t>
    </rPh>
    <phoneticPr fontId="1"/>
  </si>
  <si>
    <t>下水道施設等で使用する電気の調達</t>
    <rPh sb="0" eb="3">
      <t>ゲスイドウ</t>
    </rPh>
    <rPh sb="3" eb="6">
      <t>シセツナド</t>
    </rPh>
    <rPh sb="7" eb="9">
      <t>シヨウ</t>
    </rPh>
    <rPh sb="11" eb="13">
      <t>デンキ</t>
    </rPh>
    <rPh sb="14" eb="16">
      <t>チョウタツ</t>
    </rPh>
    <phoneticPr fontId="1"/>
  </si>
  <si>
    <t>（例）…契約電力（常時）×基本料金単価（常時）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2">
      <t>ジョウジ</t>
    </rPh>
    <phoneticPr fontId="2"/>
  </si>
  <si>
    <t>高砂ポンプ場</t>
    <rPh sb="0" eb="2">
      <t>タカサゴ</t>
    </rPh>
    <rPh sb="5" eb="6">
      <t>バ</t>
    </rPh>
    <phoneticPr fontId="1"/>
  </si>
  <si>
    <t>阿瀬知ポンプ場</t>
    <rPh sb="0" eb="3">
      <t>アセチ</t>
    </rPh>
    <rPh sb="6" eb="7">
      <t>バ</t>
    </rPh>
    <phoneticPr fontId="1"/>
  </si>
  <si>
    <t>富田浜元町２８区画地下ポンプ場</t>
    <rPh sb="0" eb="2">
      <t>トミダ</t>
    </rPh>
    <rPh sb="2" eb="3">
      <t>ハマ</t>
    </rPh>
    <rPh sb="3" eb="4">
      <t>モト</t>
    </rPh>
    <rPh sb="4" eb="5">
      <t>マチ</t>
    </rPh>
    <rPh sb="7" eb="9">
      <t>クカク</t>
    </rPh>
    <rPh sb="9" eb="11">
      <t>チカ</t>
    </rPh>
    <rPh sb="14" eb="15">
      <t>バ</t>
    </rPh>
    <phoneticPr fontId="1"/>
  </si>
  <si>
    <t>雨池ポンプ場</t>
    <rPh sb="0" eb="1">
      <t>アメ</t>
    </rPh>
    <rPh sb="1" eb="2">
      <t>イケ</t>
    </rPh>
    <rPh sb="5" eb="6">
      <t>ジョウ</t>
    </rPh>
    <phoneticPr fontId="1"/>
  </si>
  <si>
    <t>落合ポンプ場</t>
    <rPh sb="0" eb="2">
      <t>オチアイ</t>
    </rPh>
    <rPh sb="5" eb="6">
      <t>バ</t>
    </rPh>
    <phoneticPr fontId="1"/>
  </si>
  <si>
    <t>智積汚水
中継ポンプ場</t>
    <rPh sb="0" eb="1">
      <t>チ</t>
    </rPh>
    <rPh sb="1" eb="2">
      <t>セキ</t>
    </rPh>
    <rPh sb="2" eb="4">
      <t>オスイ</t>
    </rPh>
    <rPh sb="5" eb="7">
      <t>チュウケイ</t>
    </rPh>
    <rPh sb="10" eb="11">
      <t>バ</t>
    </rPh>
    <phoneticPr fontId="1"/>
  </si>
  <si>
    <t>磯津第１ポンプ場</t>
    <rPh sb="0" eb="1">
      <t>イソ</t>
    </rPh>
    <rPh sb="1" eb="2">
      <t>ツ</t>
    </rPh>
    <rPh sb="2" eb="3">
      <t>ダイ</t>
    </rPh>
    <rPh sb="7" eb="8">
      <t>バ</t>
    </rPh>
    <phoneticPr fontId="1"/>
  </si>
  <si>
    <t>夏季</t>
    <rPh sb="0" eb="2">
      <t>カキ</t>
    </rPh>
    <phoneticPr fontId="1"/>
  </si>
  <si>
    <t>その他季</t>
    <rPh sb="2" eb="3">
      <t>タ</t>
    </rPh>
    <rPh sb="3" eb="4">
      <t>キ</t>
    </rPh>
    <phoneticPr fontId="1"/>
  </si>
  <si>
    <t>新富洲原ポンプ場</t>
    <rPh sb="0" eb="1">
      <t>シン</t>
    </rPh>
    <rPh sb="1" eb="4">
      <t>トミスハラ</t>
    </rPh>
    <rPh sb="7" eb="8">
      <t>ジョウ</t>
    </rPh>
    <phoneticPr fontId="1"/>
  </si>
  <si>
    <t>17</t>
    <phoneticPr fontId="1"/>
  </si>
  <si>
    <t>総合計</t>
    <rPh sb="0" eb="1">
      <t>ソウ</t>
    </rPh>
    <rPh sb="1" eb="3">
      <t>ゴウケイ</t>
    </rPh>
    <phoneticPr fontId="1"/>
  </si>
  <si>
    <t>浜田地下ポンプ場</t>
    <rPh sb="0" eb="2">
      <t>ハマダ</t>
    </rPh>
    <rPh sb="2" eb="4">
      <t>チカ</t>
    </rPh>
    <rPh sb="7" eb="8">
      <t>ジョウ</t>
    </rPh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</si>
  <si>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</si>
  <si>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</si>
  <si>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</si>
  <si>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</si>
  <si>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</si>
  <si>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</si>
  <si>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</si>
  <si>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</si>
  <si>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</si>
  <si>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</si>
  <si>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</si>
  <si>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</si>
  <si>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</si>
  <si>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平成30年4月</t>
    <rPh sb="4" eb="5">
      <t>ネン</t>
    </rPh>
    <rPh sb="6" eb="7">
      <t>ガツ</t>
    </rPh>
    <phoneticPr fontId="1"/>
  </si>
  <si>
    <t>平成30年5月</t>
    <rPh sb="4" eb="5">
      <t>ネン</t>
    </rPh>
    <rPh sb="6" eb="7">
      <t>ガツ</t>
    </rPh>
    <phoneticPr fontId="1"/>
  </si>
  <si>
    <t>平成30年6月</t>
    <rPh sb="4" eb="5">
      <t>ネン</t>
    </rPh>
    <rPh sb="6" eb="7">
      <t>ガツ</t>
    </rPh>
    <phoneticPr fontId="1"/>
  </si>
  <si>
    <t>平成30年7月</t>
    <rPh sb="4" eb="5">
      <t>ネン</t>
    </rPh>
    <rPh sb="6" eb="7">
      <t>ガツ</t>
    </rPh>
    <phoneticPr fontId="1"/>
  </si>
  <si>
    <t>平成30年8月</t>
    <rPh sb="4" eb="5">
      <t>ネン</t>
    </rPh>
    <rPh sb="6" eb="7">
      <t>ガツ</t>
    </rPh>
    <phoneticPr fontId="1"/>
  </si>
  <si>
    <t>平成30年9月</t>
    <rPh sb="4" eb="5">
      <t>ネン</t>
    </rPh>
    <rPh sb="6" eb="7">
      <t>ガツ</t>
    </rPh>
    <phoneticPr fontId="1"/>
  </si>
  <si>
    <t>平成30年10月</t>
    <rPh sb="4" eb="5">
      <t>ネン</t>
    </rPh>
    <rPh sb="7" eb="8">
      <t>ガツ</t>
    </rPh>
    <phoneticPr fontId="1"/>
  </si>
  <si>
    <t>平成30年11月</t>
    <rPh sb="4" eb="5">
      <t>ネン</t>
    </rPh>
    <rPh sb="7" eb="8">
      <t>ガツ</t>
    </rPh>
    <phoneticPr fontId="1"/>
  </si>
  <si>
    <t>平成29年12月</t>
    <rPh sb="4" eb="5">
      <t>ネン</t>
    </rPh>
    <rPh sb="7" eb="8">
      <t>ガツ</t>
    </rPh>
    <phoneticPr fontId="1"/>
  </si>
  <si>
    <t>平成30年1月</t>
    <rPh sb="0" eb="2">
      <t>ヘイセイ</t>
    </rPh>
    <rPh sb="4" eb="5">
      <t>ネン</t>
    </rPh>
    <rPh sb="6" eb="7">
      <t>ガツ</t>
    </rPh>
    <phoneticPr fontId="1"/>
  </si>
  <si>
    <t>平成30年2月</t>
    <rPh sb="0" eb="2">
      <t>ヘイセイ</t>
    </rPh>
    <rPh sb="4" eb="5">
      <t>ネン</t>
    </rPh>
    <rPh sb="6" eb="7">
      <t>ガツ</t>
    </rPh>
    <phoneticPr fontId="1"/>
  </si>
  <si>
    <t>平成30年3月</t>
    <rPh sb="0" eb="2">
      <t>ヘイセイ</t>
    </rPh>
    <rPh sb="4" eb="5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</si>
</sst>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);\(#,##0\)"/>
    <numFmt numFmtId="177" formatCode="#,##0.00_);\(#,##0.00\)"/>
    <numFmt numFmtId="178" formatCode="#,##0_);[Red]\(#,##0\)"/>
    <numFmt numFmtId="179" formatCode="yyyy&quot;年&quot;m&quot;月&quot;;@"/>
  </numFmts>
  <fonts count="41" x14ac:knownFonts="1">
    <font>
      <sz val="11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u/>
      <sz val="8"/>
      <color rgb="FF0000FF"/>
      <name val="Arial"/>
      <family val="2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u/>
      <sz val="8"/>
      <color rgb="FF800080"/>
      <name val="Arial"/>
      <family val="2"/>
    </font>
    <font>
      <sz val="11"/>
      <color rgb="FF006100"/>
      <name val="ＭＳ ゴシック"/>
      <family val="3"/>
      <charset val="128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ＭＳ ゴシック"/>
      <family val="3"/>
      <charset val="128"/>
    </font>
    <font>
      <sz val="9"/>
      <color rgb="FF000000"/>
      <name val="Tahoma"/>
      <family val="2"/>
    </font>
    <font>
      <sz val="9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sz val="9"/>
      <color indexed="12"/>
      <name val="ＭＳ Ｐゴシック"/>
      <family val="3"/>
      <charset val="128"/>
      <scheme val="major"/>
    </font>
    <font>
      <b/>
      <sz val="9"/>
      <color rgb="FF0070C0"/>
      <name val="ＭＳ Ｐゴシック"/>
      <family val="3"/>
      <charset val="128"/>
      <scheme val="major"/>
    </font>
    <font>
      <sz val="9"/>
      <color theme="1"/>
      <name val="Tahoma"/>
      <family val="2"/>
    </font>
    <font>
      <sz val="16"/>
      <color rgb="FF000000"/>
      <name val="ＭＳ Ｐゴシック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7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9" borderId="12" applyNumberFormat="0" applyFon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7" fillId="0" borderId="0" xfId="0" applyFont="1">
      <alignment vertical="center"/>
    </xf>
    <xf numFmtId="0" fontId="28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1" fillId="34" borderId="1" xfId="0" applyFont="1" applyFill="1" applyBorder="1">
      <alignment vertical="center"/>
    </xf>
    <xf numFmtId="0" fontId="31" fillId="0" borderId="0" xfId="0" applyFont="1">
      <alignment vertical="center"/>
    </xf>
    <xf numFmtId="0" fontId="31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2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30" fillId="35" borderId="3" xfId="0" applyFont="1" applyFill="1" applyBorder="1" applyAlignment="1">
      <alignment vertical="center" wrapText="1"/>
    </xf>
    <xf numFmtId="0" fontId="32" fillId="36" borderId="3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" fontId="32" fillId="36" borderId="4" xfId="0" applyNumberFormat="1" applyFont="1" applyFill="1" applyBorder="1" applyAlignment="1">
      <alignment horizontal="center" vertical="center" wrapText="1"/>
    </xf>
    <xf numFmtId="177" fontId="32" fillId="34" borderId="1" xfId="0" applyNumberFormat="1" applyFont="1" applyFill="1" applyBorder="1" applyAlignment="1">
      <alignment horizontal="right" vertical="center" wrapText="1"/>
    </xf>
    <xf numFmtId="176" fontId="32" fillId="0" borderId="3" xfId="0" applyNumberFormat="1" applyFont="1" applyFill="1" applyBorder="1" applyAlignment="1">
      <alignment horizontal="right" vertical="center" wrapText="1"/>
    </xf>
    <xf numFmtId="1" fontId="32" fillId="36" borderId="4" xfId="0" applyNumberFormat="1" applyFont="1" applyFill="1" applyBorder="1" applyAlignment="1">
      <alignment horizontal="center" vertical="center" shrinkToFit="1"/>
    </xf>
    <xf numFmtId="49" fontId="30" fillId="35" borderId="0" xfId="0" applyNumberFormat="1" applyFont="1" applyFill="1" applyBorder="1" applyAlignment="1">
      <alignment horizontal="left" vertical="top" wrapText="1"/>
    </xf>
    <xf numFmtId="49" fontId="32" fillId="35" borderId="5" xfId="0" applyNumberFormat="1" applyFont="1" applyFill="1" applyBorder="1" applyAlignment="1">
      <alignment horizontal="left" vertical="center" wrapText="1"/>
    </xf>
    <xf numFmtId="1" fontId="32" fillId="37" borderId="5" xfId="0" applyNumberFormat="1" applyFont="1" applyFill="1" applyBorder="1" applyAlignment="1">
      <alignment horizontal="center" vertical="center" wrapText="1"/>
    </xf>
    <xf numFmtId="49" fontId="32" fillId="35" borderId="5" xfId="0" applyNumberFormat="1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7" fillId="0" borderId="0" xfId="0" applyFont="1">
      <alignment vertical="center"/>
    </xf>
    <xf numFmtId="0" fontId="33" fillId="0" borderId="0" xfId="0" applyFont="1" applyBorder="1" applyAlignment="1">
      <alignment vertical="center"/>
    </xf>
    <xf numFmtId="0" fontId="33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indent="1"/>
    </xf>
    <xf numFmtId="0" fontId="34" fillId="0" borderId="2" xfId="0" applyFont="1" applyBorder="1" applyAlignment="1">
      <alignment horizontal="center" vertical="center" wrapText="1"/>
    </xf>
    <xf numFmtId="177" fontId="34" fillId="0" borderId="6" xfId="0" applyNumberFormat="1" applyFont="1" applyFill="1" applyBorder="1" applyAlignment="1">
      <alignment horizontal="right" vertical="center" wrapText="1"/>
    </xf>
    <xf numFmtId="177" fontId="34" fillId="0" borderId="3" xfId="0" applyNumberFormat="1" applyFont="1" applyFill="1" applyBorder="1" applyAlignment="1">
      <alignment horizontal="right" vertical="center" wrapText="1"/>
    </xf>
    <xf numFmtId="176" fontId="34" fillId="0" borderId="3" xfId="0" applyNumberFormat="1" applyFont="1" applyFill="1" applyBorder="1" applyAlignment="1">
      <alignment horizontal="right" vertical="center" wrapText="1"/>
    </xf>
    <xf numFmtId="176" fontId="34" fillId="37" borderId="5" xfId="0" applyNumberFormat="1" applyFont="1" applyFill="1" applyBorder="1" applyAlignment="1">
      <alignment horizontal="right" vertical="top" wrapText="1"/>
    </xf>
    <xf numFmtId="0" fontId="33" fillId="0" borderId="0" xfId="0" applyFont="1">
      <alignment vertical="center"/>
    </xf>
    <xf numFmtId="0" fontId="36" fillId="0" borderId="2" xfId="0" applyFont="1" applyFill="1" applyBorder="1" applyAlignment="1">
      <alignment vertical="center"/>
    </xf>
    <xf numFmtId="176" fontId="32" fillId="0" borderId="0" xfId="0" applyNumberFormat="1" applyFont="1" applyFill="1" applyBorder="1" applyAlignment="1">
      <alignment horizontal="right" vertical="center" wrapText="1"/>
    </xf>
    <xf numFmtId="179" fontId="34" fillId="36" borderId="3" xfId="0" applyNumberFormat="1" applyFont="1" applyFill="1" applyBorder="1" applyAlignment="1">
      <alignment horizontal="center" vertical="center" wrapText="1"/>
    </xf>
    <xf numFmtId="41" fontId="34" fillId="0" borderId="6" xfId="0" applyNumberFormat="1" applyFont="1" applyFill="1" applyBorder="1" applyAlignment="1">
      <alignment horizontal="right" vertical="center" wrapText="1"/>
    </xf>
    <xf numFmtId="0" fontId="30" fillId="35" borderId="3" xfId="0" applyFont="1" applyFill="1" applyBorder="1" applyAlignment="1">
      <alignment horizontal="center" vertical="center" wrapText="1"/>
    </xf>
    <xf numFmtId="49" fontId="32" fillId="38" borderId="0" xfId="0" applyNumberFormat="1" applyFont="1" applyFill="1" applyBorder="1" applyAlignment="1">
      <alignment horizontal="center" vertical="center" wrapText="1"/>
    </xf>
    <xf numFmtId="176" fontId="34" fillId="38" borderId="0" xfId="0" applyNumberFormat="1" applyFont="1" applyFill="1" applyBorder="1" applyAlignment="1">
      <alignment horizontal="right" vertical="center" wrapText="1"/>
    </xf>
    <xf numFmtId="0" fontId="28" fillId="38" borderId="0" xfId="0" applyFont="1" applyFill="1" applyBorder="1">
      <alignment vertical="center"/>
    </xf>
    <xf numFmtId="0" fontId="28" fillId="0" borderId="5" xfId="0" applyFont="1" applyBorder="1" applyAlignment="1">
      <alignment vertical="center"/>
    </xf>
    <xf numFmtId="0" fontId="28" fillId="0" borderId="2" xfId="0" applyFont="1" applyBorder="1">
      <alignment vertical="center"/>
    </xf>
    <xf numFmtId="0" fontId="37" fillId="0" borderId="4" xfId="0" applyFont="1" applyBorder="1" applyAlignment="1">
      <alignment vertical="center"/>
    </xf>
    <xf numFmtId="0" fontId="37" fillId="0" borderId="7" xfId="0" applyFont="1" applyBorder="1" applyAlignment="1">
      <alignment vertical="center"/>
    </xf>
    <xf numFmtId="0" fontId="37" fillId="0" borderId="6" xfId="0" applyFont="1" applyBorder="1" applyAlignment="1">
      <alignment vertical="center"/>
    </xf>
    <xf numFmtId="49" fontId="32" fillId="35" borderId="7" xfId="0" applyNumberFormat="1" applyFont="1" applyFill="1" applyBorder="1" applyAlignment="1">
      <alignment vertical="center" wrapText="1"/>
    </xf>
    <xf numFmtId="49" fontId="32" fillId="35" borderId="0" xfId="0" applyNumberFormat="1" applyFont="1" applyFill="1" applyBorder="1" applyAlignment="1">
      <alignment vertical="center" wrapText="1"/>
    </xf>
    <xf numFmtId="176" fontId="32" fillId="0" borderId="3" xfId="0" applyNumberFormat="1" applyFont="1" applyFill="1" applyBorder="1" applyAlignment="1">
      <alignment horizontal="center" vertical="center" wrapText="1"/>
    </xf>
    <xf numFmtId="178" fontId="33" fillId="0" borderId="3" xfId="0" applyNumberFormat="1" applyFont="1" applyFill="1" applyBorder="1" applyAlignment="1">
      <alignment horizontal="right" vertical="center"/>
    </xf>
    <xf numFmtId="178" fontId="33" fillId="39" borderId="3" xfId="0" applyNumberFormat="1" applyFont="1" applyFill="1" applyBorder="1" applyAlignment="1">
      <alignment vertical="center" wrapText="1"/>
    </xf>
    <xf numFmtId="178" fontId="33" fillId="39" borderId="3" xfId="0" applyNumberFormat="1" applyFont="1" applyFill="1" applyBorder="1" applyAlignment="1">
      <alignment horizontal="right" vertical="center"/>
    </xf>
    <xf numFmtId="0" fontId="30" fillId="0" borderId="2" xfId="0" applyFont="1" applyFill="1" applyBorder="1" applyAlignment="1">
      <alignment horizontal="center" vertical="center" wrapText="1"/>
    </xf>
    <xf numFmtId="49" fontId="32" fillId="0" borderId="7" xfId="0" applyNumberFormat="1" applyFont="1" applyFill="1" applyBorder="1" applyAlignment="1">
      <alignment vertical="center" wrapText="1"/>
    </xf>
    <xf numFmtId="176" fontId="32" fillId="0" borderId="5" xfId="0" applyNumberFormat="1" applyFont="1" applyFill="1" applyBorder="1" applyAlignment="1">
      <alignment horizontal="right" vertical="top" wrapText="1"/>
    </xf>
    <xf numFmtId="0" fontId="28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38" fillId="0" borderId="0" xfId="0" applyFont="1" applyBorder="1">
      <alignment vertical="center"/>
    </xf>
    <xf numFmtId="178" fontId="35" fillId="39" borderId="3" xfId="0" applyNumberFormat="1" applyFont="1" applyFill="1" applyBorder="1" applyAlignment="1">
      <alignment vertical="center" wrapText="1"/>
    </xf>
    <xf numFmtId="176" fontId="33" fillId="39" borderId="3" xfId="0" applyNumberFormat="1" applyFont="1" applyFill="1" applyBorder="1" applyAlignment="1">
      <alignment vertical="center" wrapText="1"/>
    </xf>
    <xf numFmtId="176" fontId="31" fillId="0" borderId="3" xfId="0" applyNumberFormat="1" applyFont="1" applyFill="1" applyBorder="1" applyAlignment="1">
      <alignment horizontal="center" vertical="center" wrapText="1"/>
    </xf>
    <xf numFmtId="176" fontId="31" fillId="0" borderId="3" xfId="0" applyNumberFormat="1" applyFont="1" applyFill="1" applyBorder="1" applyAlignment="1">
      <alignment horizontal="right" vertical="center" wrapText="1"/>
    </xf>
    <xf numFmtId="0" fontId="39" fillId="35" borderId="3" xfId="0" applyFont="1" applyFill="1" applyBorder="1" applyAlignment="1">
      <alignment horizontal="center" vertical="center" wrapText="1"/>
    </xf>
    <xf numFmtId="0" fontId="31" fillId="36" borderId="3" xfId="0" applyFont="1" applyFill="1" applyBorder="1" applyAlignment="1">
      <alignment horizontal="center" vertical="center" wrapText="1"/>
    </xf>
    <xf numFmtId="49" fontId="32" fillId="36" borderId="3" xfId="0" applyNumberFormat="1" applyFont="1" applyFill="1" applyBorder="1" applyAlignment="1">
      <alignment horizontal="center" vertical="center" wrapText="1"/>
    </xf>
    <xf numFmtId="49" fontId="31" fillId="36" borderId="3" xfId="0" applyNumberFormat="1" applyFont="1" applyFill="1" applyBorder="1" applyAlignment="1">
      <alignment horizontal="center" vertical="center" wrapText="1"/>
    </xf>
    <xf numFmtId="49" fontId="32" fillId="35" borderId="0" xfId="0" applyNumberFormat="1" applyFont="1" applyFill="1" applyBorder="1" applyAlignment="1">
      <alignment horizontal="left" vertical="center" wrapText="1"/>
    </xf>
    <xf numFmtId="1" fontId="32" fillId="37" borderId="0" xfId="0" applyNumberFormat="1" applyFont="1" applyFill="1" applyBorder="1" applyAlignment="1">
      <alignment horizontal="center" vertical="center" wrapText="1"/>
    </xf>
    <xf numFmtId="176" fontId="34" fillId="37" borderId="0" xfId="0" applyNumberFormat="1" applyFont="1" applyFill="1" applyBorder="1" applyAlignment="1">
      <alignment horizontal="right" vertical="top" wrapText="1"/>
    </xf>
    <xf numFmtId="176" fontId="35" fillId="39" borderId="3" xfId="0" applyNumberFormat="1" applyFont="1" applyFill="1" applyBorder="1" applyAlignment="1">
      <alignment vertical="center" wrapText="1"/>
    </xf>
    <xf numFmtId="49" fontId="32" fillId="36" borderId="4" xfId="0" applyNumberFormat="1" applyFont="1" applyFill="1" applyBorder="1" applyAlignment="1">
      <alignment horizontal="center" vertical="center" wrapText="1"/>
    </xf>
    <xf numFmtId="49" fontId="32" fillId="36" borderId="7" xfId="0" applyNumberFormat="1" applyFont="1" applyFill="1" applyBorder="1" applyAlignment="1">
      <alignment horizontal="center" vertical="center" wrapText="1"/>
    </xf>
    <xf numFmtId="49" fontId="32" fillId="36" borderId="6" xfId="0" applyNumberFormat="1" applyFont="1" applyFill="1" applyBorder="1" applyAlignment="1">
      <alignment horizontal="center" vertical="center" wrapText="1"/>
    </xf>
    <xf numFmtId="49" fontId="32" fillId="38" borderId="8" xfId="0" applyNumberFormat="1" applyFont="1" applyFill="1" applyBorder="1" applyAlignment="1">
      <alignment horizontal="center" vertical="center" wrapText="1"/>
    </xf>
    <xf numFmtId="49" fontId="32" fillId="38" borderId="9" xfId="0" applyNumberFormat="1" applyFont="1" applyFill="1" applyBorder="1" applyAlignment="1">
      <alignment horizontal="center" vertical="center" wrapText="1"/>
    </xf>
    <xf numFmtId="49" fontId="32" fillId="38" borderId="10" xfId="0" applyNumberFormat="1" applyFont="1" applyFill="1" applyBorder="1" applyAlignment="1">
      <alignment horizontal="center" vertical="center" wrapText="1"/>
    </xf>
    <xf numFmtId="49" fontId="32" fillId="36" borderId="8" xfId="0" applyNumberFormat="1" applyFont="1" applyFill="1" applyBorder="1" applyAlignment="1">
      <alignment horizontal="center" vertical="center" wrapText="1"/>
    </xf>
    <xf numFmtId="49" fontId="32" fillId="36" borderId="9" xfId="0" applyNumberFormat="1" applyFont="1" applyFill="1" applyBorder="1" applyAlignment="1">
      <alignment horizontal="center" vertical="center" wrapText="1"/>
    </xf>
    <xf numFmtId="49" fontId="32" fillId="36" borderId="10" xfId="0" applyNumberFormat="1" applyFont="1" applyFill="1" applyBorder="1" applyAlignment="1">
      <alignment horizontal="center" vertical="center" wrapText="1"/>
    </xf>
    <xf numFmtId="49" fontId="4" fillId="36" borderId="4" xfId="0" applyNumberFormat="1" applyFont="1" applyFill="1" applyBorder="1" applyAlignment="1">
      <alignment horizontal="center" vertical="center" wrapText="1"/>
    </xf>
    <xf numFmtId="49" fontId="4" fillId="36" borderId="7" xfId="0" applyNumberFormat="1" applyFont="1" applyFill="1" applyBorder="1" applyAlignment="1">
      <alignment horizontal="center" vertical="center" wrapText="1"/>
    </xf>
    <xf numFmtId="49" fontId="4" fillId="36" borderId="6" xfId="0" applyNumberFormat="1" applyFont="1" applyFill="1" applyBorder="1" applyAlignment="1">
      <alignment horizontal="center" vertical="center" wrapText="1"/>
    </xf>
    <xf numFmtId="1" fontId="32" fillId="36" borderId="8" xfId="0" applyNumberFormat="1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49" fontId="32" fillId="36" borderId="3" xfId="0" applyNumberFormat="1" applyFont="1" applyFill="1" applyBorder="1" applyAlignment="1">
      <alignment horizontal="center" vertical="center" wrapText="1"/>
    </xf>
    <xf numFmtId="49" fontId="32" fillId="35" borderId="8" xfId="0" applyNumberFormat="1" applyFont="1" applyFill="1" applyBorder="1" applyAlignment="1">
      <alignment horizontal="center" vertical="center" wrapText="1"/>
    </xf>
    <xf numFmtId="49" fontId="32" fillId="35" borderId="9" xfId="0" applyNumberFormat="1" applyFont="1" applyFill="1" applyBorder="1" applyAlignment="1">
      <alignment horizontal="center" vertical="center" wrapText="1"/>
    </xf>
    <xf numFmtId="49" fontId="32" fillId="35" borderId="10" xfId="0" applyNumberFormat="1" applyFont="1" applyFill="1" applyBorder="1" applyAlignment="1">
      <alignment horizontal="center" vertical="center" wrapText="1"/>
    </xf>
    <xf numFmtId="49" fontId="31" fillId="36" borderId="8" xfId="0" applyNumberFormat="1" applyFont="1" applyFill="1" applyBorder="1" applyAlignment="1">
      <alignment horizontal="center" vertical="center" wrapText="1"/>
    </xf>
    <xf numFmtId="49" fontId="31" fillId="36" borderId="9" xfId="0" applyNumberFormat="1" applyFont="1" applyFill="1" applyBorder="1" applyAlignment="1">
      <alignment horizontal="center" vertical="center" wrapText="1"/>
    </xf>
    <xf numFmtId="49" fontId="31" fillId="36" borderId="10" xfId="0" applyNumberFormat="1" applyFont="1" applyFill="1" applyBorder="1" applyAlignment="1">
      <alignment horizontal="center" vertical="center" wrapText="1"/>
    </xf>
    <xf numFmtId="49" fontId="3" fillId="35" borderId="8" xfId="0" applyNumberFormat="1" applyFont="1" applyFill="1" applyBorder="1" applyAlignment="1">
      <alignment horizontal="center" vertical="center" wrapText="1"/>
    </xf>
    <xf numFmtId="49" fontId="3" fillId="35" borderId="9" xfId="0" applyNumberFormat="1" applyFont="1" applyFill="1" applyBorder="1" applyAlignment="1">
      <alignment horizontal="center" vertical="center" wrapText="1"/>
    </xf>
    <xf numFmtId="49" fontId="3" fillId="35" borderId="10" xfId="0" applyNumberFormat="1" applyFont="1" applyFill="1" applyBorder="1" applyAlignment="1">
      <alignment horizontal="center" vertical="center" wrapText="1"/>
    </xf>
    <xf numFmtId="0" fontId="3" fillId="36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4" xfId="0" applyFont="1" applyFill="1" applyBorder="1" applyAlignment="1">
      <alignment horizontal="left" vertical="center" indent="1"/>
    </xf>
    <xf numFmtId="0" fontId="3" fillId="0" borderId="7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1"/>
    </xf>
    <xf numFmtId="49" fontId="31" fillId="36" borderId="3" xfId="0" applyNumberFormat="1" applyFont="1" applyFill="1" applyBorder="1" applyAlignment="1">
      <alignment horizontal="center" vertical="center" wrapText="1"/>
    </xf>
    <xf numFmtId="49" fontId="31" fillId="36" borderId="4" xfId="0" applyNumberFormat="1" applyFont="1" applyFill="1" applyBorder="1" applyAlignment="1">
      <alignment horizontal="center" vertical="center" wrapText="1"/>
    </xf>
    <xf numFmtId="49" fontId="31" fillId="36" borderId="7" xfId="0" applyNumberFormat="1" applyFont="1" applyFill="1" applyBorder="1" applyAlignment="1">
      <alignment horizontal="center" vertical="center" wrapText="1"/>
    </xf>
    <xf numFmtId="49" fontId="31" fillId="36" borderId="6" xfId="0" applyNumberFormat="1" applyFont="1" applyFill="1" applyBorder="1" applyAlignment="1">
      <alignment horizontal="center" vertical="center" wrapText="1"/>
    </xf>
    <xf numFmtId="1" fontId="31" fillId="36" borderId="8" xfId="0" applyNumberFormat="1" applyFont="1" applyFill="1" applyBorder="1" applyAlignment="1">
      <alignment horizontal="center" vertical="center" wrapText="1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31" fillId="2" borderId="4" xfId="0" applyFont="1" applyFill="1" applyBorder="1" applyAlignment="1">
      <alignment vertical="center" shrinkToFit="1"/>
    </xf>
    <xf numFmtId="0" fontId="31" fillId="2" borderId="7" xfId="0" applyFont="1" applyFill="1" applyBorder="1" applyAlignment="1">
      <alignment vertical="center" shrinkToFit="1"/>
    </xf>
    <xf numFmtId="0" fontId="31" fillId="2" borderId="6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40" fillId="0" borderId="0" xfId="0" applyFont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表示済みのハイパーリンク" xfId="42" builtinId="9" customBuiltin="1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5"/>
  <sheetViews>
    <sheetView showGridLines="0" tabSelected="1" view="pageBreakPreview" zoomScale="110" zoomScaleNormal="110" zoomScaleSheetLayoutView="110" workbookViewId="0">
      <pane xSplit="5" ySplit="10" topLeftCell="J332" activePane="bottomRight" state="frozen"/>
      <selection pane="topRight" activeCell="F1" sqref="F1"/>
      <selection pane="bottomLeft" activeCell="A11" sqref="A11"/>
      <selection pane="bottomRight" activeCell="L6" sqref="L6"/>
    </sheetView>
  </sheetViews>
  <sheetFormatPr defaultRowHeight="11.25" x14ac:dyDescent="0.15"/>
  <cols>
    <col min="1" max="1" width="3.25" style="1" customWidth="1"/>
    <col min="2" max="3" width="13.5" style="1" customWidth="1"/>
    <col min="4" max="5" width="10.625" style="1" customWidth="1"/>
    <col min="6" max="17" width="10.625" style="40" customWidth="1"/>
    <col min="18" max="18" width="10.625" style="64" customWidth="1"/>
    <col min="19" max="16384" width="9" style="1"/>
  </cols>
  <sheetData>
    <row r="1" spans="1:18" ht="36.75" customHeight="1" x14ac:dyDescent="0.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</row>
    <row r="2" spans="1:18" s="2" customFormat="1" ht="13.5" customHeight="1" x14ac:dyDescent="0.15">
      <c r="A2" s="103" t="s">
        <v>17</v>
      </c>
      <c r="B2" s="103"/>
      <c r="C2" s="104" t="s">
        <v>70</v>
      </c>
      <c r="D2" s="105"/>
      <c r="E2" s="105"/>
      <c r="F2" s="106"/>
      <c r="G2" s="29"/>
      <c r="H2" s="29"/>
      <c r="I2" s="65"/>
      <c r="J2" s="29"/>
      <c r="K2" s="29"/>
      <c r="L2" s="29"/>
      <c r="M2" s="31"/>
      <c r="N2" s="31"/>
      <c r="O2" s="31"/>
      <c r="P2" s="31"/>
      <c r="Q2" s="31"/>
      <c r="R2" s="7"/>
    </row>
    <row r="3" spans="1:18" s="7" customFormat="1" ht="13.5" customHeight="1" x14ac:dyDescent="0.15">
      <c r="A3" s="3"/>
      <c r="B3" s="3"/>
      <c r="C3" s="3"/>
      <c r="D3" s="4"/>
      <c r="E3" s="5"/>
      <c r="F3" s="32"/>
      <c r="G3" s="32"/>
      <c r="H3" s="32"/>
      <c r="I3" s="32"/>
      <c r="J3" s="32"/>
      <c r="K3" s="32"/>
      <c r="L3" s="32"/>
      <c r="M3" s="32"/>
      <c r="N3" s="33"/>
      <c r="O3" s="33"/>
      <c r="P3" s="33"/>
      <c r="Q3" s="33"/>
      <c r="R3" s="6"/>
    </row>
    <row r="4" spans="1:18" s="2" customFormat="1" ht="13.5" customHeight="1" x14ac:dyDescent="0.15">
      <c r="A4" s="103" t="s">
        <v>18</v>
      </c>
      <c r="B4" s="103"/>
      <c r="C4" s="107"/>
      <c r="D4" s="108"/>
      <c r="E4" s="108"/>
      <c r="F4" s="109"/>
      <c r="G4" s="29"/>
      <c r="H4" s="29"/>
      <c r="I4" s="30"/>
      <c r="J4" s="29"/>
      <c r="K4" s="29"/>
      <c r="L4" s="29"/>
      <c r="M4" s="31"/>
      <c r="N4" s="31"/>
      <c r="O4" s="31"/>
      <c r="P4" s="31"/>
      <c r="Q4" s="31"/>
      <c r="R4" s="7"/>
    </row>
    <row r="5" spans="1:18" s="2" customFormat="1" ht="13.5" customHeight="1" thickBot="1" x14ac:dyDescent="0.2">
      <c r="A5" s="3"/>
      <c r="B5" s="3"/>
      <c r="C5" s="3"/>
      <c r="D5" s="8"/>
      <c r="E5" s="8"/>
      <c r="F5" s="34"/>
      <c r="G5" s="34"/>
      <c r="H5" s="34"/>
      <c r="I5" s="29"/>
      <c r="J5" s="29"/>
      <c r="K5" s="29"/>
      <c r="L5" s="29"/>
      <c r="M5" s="29"/>
      <c r="N5" s="31"/>
      <c r="O5" s="31"/>
      <c r="P5" s="31"/>
      <c r="Q5" s="31"/>
      <c r="R5" s="6"/>
    </row>
    <row r="6" spans="1:18" s="2" customFormat="1" ht="13.5" customHeight="1" thickBot="1" x14ac:dyDescent="0.2">
      <c r="A6" s="3"/>
      <c r="B6" s="9"/>
      <c r="C6" s="10" t="s">
        <v>28</v>
      </c>
      <c r="D6" s="8"/>
      <c r="E6" s="8"/>
      <c r="F6" s="34"/>
      <c r="G6" s="34"/>
      <c r="H6" s="29"/>
      <c r="I6" s="29"/>
      <c r="J6" s="29"/>
      <c r="K6" s="29"/>
      <c r="L6" s="29"/>
      <c r="M6" s="31"/>
      <c r="N6" s="31"/>
      <c r="O6" s="31"/>
      <c r="P6" s="31"/>
      <c r="Q6" s="31"/>
      <c r="R6" s="7"/>
    </row>
    <row r="7" spans="1:18" s="2" customFormat="1" ht="13.5" customHeight="1" x14ac:dyDescent="0.15">
      <c r="A7" s="3"/>
      <c r="B7" s="11"/>
      <c r="C7" s="11"/>
      <c r="D7" s="10"/>
      <c r="E7" s="8"/>
      <c r="F7" s="34"/>
      <c r="G7" s="34"/>
      <c r="H7" s="34"/>
      <c r="I7" s="29"/>
      <c r="J7" s="29"/>
      <c r="K7" s="29"/>
      <c r="L7" s="29"/>
      <c r="M7" s="29"/>
      <c r="N7" s="31"/>
      <c r="O7" s="31"/>
      <c r="P7" s="31"/>
      <c r="Q7" s="31"/>
      <c r="R7" s="6"/>
    </row>
    <row r="8" spans="1:18" s="2" customFormat="1" ht="13.5" customHeight="1" x14ac:dyDescent="0.15">
      <c r="A8" s="3"/>
      <c r="B8" s="12"/>
      <c r="C8" s="12"/>
      <c r="D8" s="8"/>
      <c r="E8" s="8"/>
      <c r="F8" s="34"/>
      <c r="G8" s="34"/>
      <c r="H8" s="34"/>
      <c r="I8" s="29"/>
      <c r="J8" s="29"/>
      <c r="K8" s="29"/>
      <c r="L8" s="29"/>
      <c r="M8" s="29"/>
      <c r="N8" s="31"/>
      <c r="O8" s="31"/>
      <c r="P8" s="31"/>
      <c r="Q8" s="31"/>
      <c r="R8" s="6"/>
    </row>
    <row r="9" spans="1:18" s="15" customFormat="1" ht="13.5" customHeight="1" x14ac:dyDescent="0.15">
      <c r="A9" s="13"/>
      <c r="B9" s="14"/>
      <c r="C9" s="14"/>
      <c r="D9" s="14"/>
      <c r="E9" s="1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60"/>
    </row>
    <row r="10" spans="1:18" s="18" customFormat="1" ht="13.5" customHeight="1" x14ac:dyDescent="0.15">
      <c r="A10" s="16"/>
      <c r="B10" s="17" t="s">
        <v>5</v>
      </c>
      <c r="C10" s="78" t="s">
        <v>6</v>
      </c>
      <c r="D10" s="79"/>
      <c r="E10" s="80"/>
      <c r="F10" s="43" t="s">
        <v>98</v>
      </c>
      <c r="G10" s="43" t="s">
        <v>99</v>
      </c>
      <c r="H10" s="43" t="s">
        <v>100</v>
      </c>
      <c r="I10" s="43" t="s">
        <v>101</v>
      </c>
      <c r="J10" s="43" t="s">
        <v>102</v>
      </c>
      <c r="K10" s="43" t="s">
        <v>103</v>
      </c>
      <c r="L10" s="43" t="s">
        <v>104</v>
      </c>
      <c r="M10" s="43" t="s">
        <v>105</v>
      </c>
      <c r="N10" s="43" t="s">
        <v>106</v>
      </c>
      <c r="O10" s="43" t="s">
        <v>107</v>
      </c>
      <c r="P10" s="43" t="s">
        <v>108</v>
      </c>
      <c r="Q10" s="43" t="s">
        <v>109</v>
      </c>
      <c r="R10" s="43" t="s">
        <v>9</v>
      </c>
    </row>
    <row r="11" spans="1:18" s="15" customFormat="1" ht="13.5" customHeight="1" x14ac:dyDescent="0.15">
      <c r="A11" s="94" t="s">
        <v>10</v>
      </c>
      <c r="B11" s="84" t="s">
        <v>31</v>
      </c>
      <c r="C11" s="111" t="s">
        <v>7</v>
      </c>
      <c r="D11" s="112"/>
      <c r="E11" s="113"/>
      <c r="F11" s="77">
        <v>671</v>
      </c>
      <c r="G11" s="77">
        <v>671</v>
      </c>
      <c r="H11" s="77">
        <v>671</v>
      </c>
      <c r="I11" s="77">
        <v>671</v>
      </c>
      <c r="J11" s="77">
        <v>671</v>
      </c>
      <c r="K11" s="77">
        <v>671</v>
      </c>
      <c r="L11" s="77">
        <v>671</v>
      </c>
      <c r="M11" s="77">
        <v>671</v>
      </c>
      <c r="N11" s="77">
        <v>671</v>
      </c>
      <c r="O11" s="77">
        <v>671</v>
      </c>
      <c r="P11" s="77">
        <v>671</v>
      </c>
      <c r="Q11" s="77">
        <v>671</v>
      </c>
      <c r="R11" s="68" t="s">
        <v>8</v>
      </c>
    </row>
    <row r="12" spans="1:18" s="15" customFormat="1" ht="13.5" customHeight="1" x14ac:dyDescent="0.15">
      <c r="A12" s="95"/>
      <c r="B12" s="85"/>
      <c r="C12" s="114" t="s">
        <v>4</v>
      </c>
      <c r="D12" s="110" t="s">
        <v>1</v>
      </c>
      <c r="E12" s="110"/>
      <c r="F12" s="66">
        <v>19210</v>
      </c>
      <c r="G12" s="66">
        <v>13851</v>
      </c>
      <c r="H12" s="66">
        <v>22243</v>
      </c>
      <c r="I12" s="66">
        <v>10039</v>
      </c>
      <c r="J12" s="66">
        <v>8768</v>
      </c>
      <c r="K12" s="66">
        <v>9853</v>
      </c>
      <c r="L12" s="66">
        <v>16516</v>
      </c>
      <c r="M12" s="66">
        <v>13606</v>
      </c>
      <c r="N12" s="66">
        <v>15757</v>
      </c>
      <c r="O12" s="66">
        <v>14550</v>
      </c>
      <c r="P12" s="66">
        <v>13767</v>
      </c>
      <c r="Q12" s="66">
        <v>16068</v>
      </c>
      <c r="R12" s="69">
        <f t="shared" ref="R12:R21" si="0">SUM(F12:Q12)</f>
        <v>174228</v>
      </c>
    </row>
    <row r="13" spans="1:18" s="15" customFormat="1" ht="13.5" customHeight="1" x14ac:dyDescent="0.15">
      <c r="A13" s="95"/>
      <c r="B13" s="85"/>
      <c r="C13" s="115"/>
      <c r="D13" s="110" t="s">
        <v>2</v>
      </c>
      <c r="E13" s="110"/>
      <c r="F13" s="66">
        <v>17904</v>
      </c>
      <c r="G13" s="66">
        <v>18815</v>
      </c>
      <c r="H13" s="66">
        <v>24897</v>
      </c>
      <c r="I13" s="66">
        <v>21306</v>
      </c>
      <c r="J13" s="66">
        <v>17683</v>
      </c>
      <c r="K13" s="66">
        <v>23836</v>
      </c>
      <c r="L13" s="66">
        <v>18454</v>
      </c>
      <c r="M13" s="66">
        <v>15412</v>
      </c>
      <c r="N13" s="66">
        <v>16495</v>
      </c>
      <c r="O13" s="66">
        <v>16579</v>
      </c>
      <c r="P13" s="66">
        <v>13587</v>
      </c>
      <c r="Q13" s="66">
        <v>15490</v>
      </c>
      <c r="R13" s="69">
        <f t="shared" si="0"/>
        <v>220458</v>
      </c>
    </row>
    <row r="14" spans="1:18" s="15" customFormat="1" ht="13.5" customHeight="1" x14ac:dyDescent="0.15">
      <c r="A14" s="95"/>
      <c r="B14" s="85"/>
      <c r="C14" s="115"/>
      <c r="D14" s="110" t="s">
        <v>3</v>
      </c>
      <c r="E14" s="110"/>
      <c r="F14" s="66">
        <v>0</v>
      </c>
      <c r="G14" s="66">
        <v>0</v>
      </c>
      <c r="H14" s="66">
        <v>0</v>
      </c>
      <c r="I14" s="66">
        <v>11315</v>
      </c>
      <c r="J14" s="66">
        <v>9190</v>
      </c>
      <c r="K14" s="66">
        <v>12013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9">
        <f t="shared" si="0"/>
        <v>32518</v>
      </c>
    </row>
    <row r="15" spans="1:18" s="15" customFormat="1" ht="13.5" customHeight="1" thickBot="1" x14ac:dyDescent="0.2">
      <c r="A15" s="95"/>
      <c r="B15" s="85"/>
      <c r="C15" s="116"/>
      <c r="D15" s="110" t="s">
        <v>0</v>
      </c>
      <c r="E15" s="110"/>
      <c r="F15" s="59">
        <f>SUM(F12:F14)</f>
        <v>37114</v>
      </c>
      <c r="G15" s="59">
        <f t="shared" ref="G15:Q15" si="1">SUM(G12:G14)</f>
        <v>32666</v>
      </c>
      <c r="H15" s="59">
        <f t="shared" si="1"/>
        <v>47140</v>
      </c>
      <c r="I15" s="59">
        <f t="shared" si="1"/>
        <v>42660</v>
      </c>
      <c r="J15" s="59">
        <f t="shared" si="1"/>
        <v>35641</v>
      </c>
      <c r="K15" s="59">
        <f t="shared" si="1"/>
        <v>45702</v>
      </c>
      <c r="L15" s="59">
        <f t="shared" si="1"/>
        <v>34970</v>
      </c>
      <c r="M15" s="59">
        <f t="shared" si="1"/>
        <v>29018</v>
      </c>
      <c r="N15" s="59">
        <f t="shared" si="1"/>
        <v>32252</v>
      </c>
      <c r="O15" s="59">
        <f t="shared" si="1"/>
        <v>31129</v>
      </c>
      <c r="P15" s="59">
        <f t="shared" si="1"/>
        <v>27354</v>
      </c>
      <c r="Q15" s="59">
        <f t="shared" si="1"/>
        <v>31558</v>
      </c>
      <c r="R15" s="69">
        <f t="shared" si="0"/>
        <v>427204</v>
      </c>
    </row>
    <row r="16" spans="1:18" s="15" customFormat="1" ht="13.5" customHeight="1" thickBot="1" x14ac:dyDescent="0.2">
      <c r="A16" s="95"/>
      <c r="B16" s="85"/>
      <c r="C16" s="93" t="s">
        <v>26</v>
      </c>
      <c r="D16" s="19" t="s">
        <v>12</v>
      </c>
      <c r="E16" s="20"/>
      <c r="F16" s="36">
        <f>F11*$E16</f>
        <v>0</v>
      </c>
      <c r="G16" s="36">
        <f t="shared" ref="G16:Q17" si="2">$F$11*$E16</f>
        <v>0</v>
      </c>
      <c r="H16" s="36">
        <f t="shared" si="2"/>
        <v>0</v>
      </c>
      <c r="I16" s="36">
        <f t="shared" si="2"/>
        <v>0</v>
      </c>
      <c r="J16" s="36">
        <f t="shared" si="2"/>
        <v>0</v>
      </c>
      <c r="K16" s="36">
        <f t="shared" si="2"/>
        <v>0</v>
      </c>
      <c r="L16" s="36">
        <f t="shared" si="2"/>
        <v>0</v>
      </c>
      <c r="M16" s="36">
        <f t="shared" si="2"/>
        <v>0</v>
      </c>
      <c r="N16" s="36">
        <f t="shared" si="2"/>
        <v>0</v>
      </c>
      <c r="O16" s="36">
        <f t="shared" si="2"/>
        <v>0</v>
      </c>
      <c r="P16" s="36">
        <f t="shared" si="2"/>
        <v>0</v>
      </c>
      <c r="Q16" s="36">
        <f t="shared" si="2"/>
        <v>0</v>
      </c>
      <c r="R16" s="21">
        <f t="shared" si="0"/>
        <v>0</v>
      </c>
    </row>
    <row r="17" spans="1:18" s="15" customFormat="1" ht="13.5" customHeight="1" thickBot="1" x14ac:dyDescent="0.2">
      <c r="A17" s="95"/>
      <c r="B17" s="85"/>
      <c r="C17" s="93"/>
      <c r="D17" s="22" t="s">
        <v>30</v>
      </c>
      <c r="E17" s="20"/>
      <c r="F17" s="36">
        <f>$F$11*$E17</f>
        <v>0</v>
      </c>
      <c r="G17" s="36">
        <f t="shared" si="2"/>
        <v>0</v>
      </c>
      <c r="H17" s="36">
        <f t="shared" si="2"/>
        <v>0</v>
      </c>
      <c r="I17" s="36">
        <f t="shared" si="2"/>
        <v>0</v>
      </c>
      <c r="J17" s="36">
        <f t="shared" si="2"/>
        <v>0</v>
      </c>
      <c r="K17" s="36">
        <f t="shared" si="2"/>
        <v>0</v>
      </c>
      <c r="L17" s="36">
        <f t="shared" si="2"/>
        <v>0</v>
      </c>
      <c r="M17" s="36">
        <f t="shared" si="2"/>
        <v>0</v>
      </c>
      <c r="N17" s="36">
        <f t="shared" si="2"/>
        <v>0</v>
      </c>
      <c r="O17" s="36">
        <f t="shared" si="2"/>
        <v>0</v>
      </c>
      <c r="P17" s="36">
        <f t="shared" si="2"/>
        <v>0</v>
      </c>
      <c r="Q17" s="36">
        <f t="shared" si="2"/>
        <v>0</v>
      </c>
      <c r="R17" s="21">
        <f t="shared" si="0"/>
        <v>0</v>
      </c>
    </row>
    <row r="18" spans="1:18" s="15" customFormat="1" ht="13.5" customHeight="1" thickBot="1" x14ac:dyDescent="0.2">
      <c r="A18" s="95"/>
      <c r="B18" s="85"/>
      <c r="C18" s="93" t="s">
        <v>16</v>
      </c>
      <c r="D18" s="19" t="s">
        <v>13</v>
      </c>
      <c r="E18" s="20"/>
      <c r="F18" s="36">
        <f t="shared" ref="F18:G20" si="3">$E18*F12</f>
        <v>0</v>
      </c>
      <c r="G18" s="37">
        <f t="shared" si="3"/>
        <v>0</v>
      </c>
      <c r="H18" s="37">
        <f t="shared" ref="H18:Q18" si="4">$E18*H12</f>
        <v>0</v>
      </c>
      <c r="I18" s="37">
        <f t="shared" si="4"/>
        <v>0</v>
      </c>
      <c r="J18" s="37">
        <f t="shared" si="4"/>
        <v>0</v>
      </c>
      <c r="K18" s="37">
        <f t="shared" si="4"/>
        <v>0</v>
      </c>
      <c r="L18" s="37">
        <f t="shared" si="4"/>
        <v>0</v>
      </c>
      <c r="M18" s="37">
        <f t="shared" si="4"/>
        <v>0</v>
      </c>
      <c r="N18" s="37">
        <f t="shared" si="4"/>
        <v>0</v>
      </c>
      <c r="O18" s="37">
        <f t="shared" si="4"/>
        <v>0</v>
      </c>
      <c r="P18" s="37">
        <f t="shared" si="4"/>
        <v>0</v>
      </c>
      <c r="Q18" s="37">
        <f t="shared" si="4"/>
        <v>0</v>
      </c>
      <c r="R18" s="21">
        <f t="shared" si="0"/>
        <v>0</v>
      </c>
    </row>
    <row r="19" spans="1:18" s="15" customFormat="1" ht="13.5" customHeight="1" thickBot="1" x14ac:dyDescent="0.2">
      <c r="A19" s="95"/>
      <c r="B19" s="85"/>
      <c r="C19" s="93"/>
      <c r="D19" s="19" t="s">
        <v>14</v>
      </c>
      <c r="E19" s="20"/>
      <c r="F19" s="36">
        <f t="shared" si="3"/>
        <v>0</v>
      </c>
      <c r="G19" s="37">
        <f t="shared" si="3"/>
        <v>0</v>
      </c>
      <c r="H19" s="37">
        <f t="shared" ref="H19:Q19" si="5">$E19*H13</f>
        <v>0</v>
      </c>
      <c r="I19" s="37">
        <f t="shared" si="5"/>
        <v>0</v>
      </c>
      <c r="J19" s="37">
        <f t="shared" si="5"/>
        <v>0</v>
      </c>
      <c r="K19" s="37">
        <f t="shared" si="5"/>
        <v>0</v>
      </c>
      <c r="L19" s="37">
        <f t="shared" si="5"/>
        <v>0</v>
      </c>
      <c r="M19" s="37">
        <f t="shared" si="5"/>
        <v>0</v>
      </c>
      <c r="N19" s="37">
        <f t="shared" si="5"/>
        <v>0</v>
      </c>
      <c r="O19" s="37">
        <f t="shared" si="5"/>
        <v>0</v>
      </c>
      <c r="P19" s="37">
        <f t="shared" si="5"/>
        <v>0</v>
      </c>
      <c r="Q19" s="37">
        <f t="shared" si="5"/>
        <v>0</v>
      </c>
      <c r="R19" s="21">
        <f t="shared" si="0"/>
        <v>0</v>
      </c>
    </row>
    <row r="20" spans="1:18" s="15" customFormat="1" ht="13.5" customHeight="1" thickBot="1" x14ac:dyDescent="0.2">
      <c r="A20" s="95"/>
      <c r="B20" s="85"/>
      <c r="C20" s="93"/>
      <c r="D20" s="19" t="s">
        <v>15</v>
      </c>
      <c r="E20" s="20"/>
      <c r="F20" s="36">
        <f t="shared" si="3"/>
        <v>0</v>
      </c>
      <c r="G20" s="37">
        <f t="shared" si="3"/>
        <v>0</v>
      </c>
      <c r="H20" s="37">
        <f t="shared" ref="H20:Q20" si="6">$E20*H14</f>
        <v>0</v>
      </c>
      <c r="I20" s="37">
        <f t="shared" si="6"/>
        <v>0</v>
      </c>
      <c r="J20" s="37">
        <f t="shared" si="6"/>
        <v>0</v>
      </c>
      <c r="K20" s="37">
        <f t="shared" si="6"/>
        <v>0</v>
      </c>
      <c r="L20" s="37">
        <f t="shared" si="6"/>
        <v>0</v>
      </c>
      <c r="M20" s="37">
        <f t="shared" si="6"/>
        <v>0</v>
      </c>
      <c r="N20" s="37">
        <f t="shared" si="6"/>
        <v>0</v>
      </c>
      <c r="O20" s="37">
        <f t="shared" si="6"/>
        <v>0</v>
      </c>
      <c r="P20" s="37">
        <f t="shared" si="6"/>
        <v>0</v>
      </c>
      <c r="Q20" s="37">
        <f t="shared" si="6"/>
        <v>0</v>
      </c>
      <c r="R20" s="21">
        <f t="shared" si="0"/>
        <v>0</v>
      </c>
    </row>
    <row r="21" spans="1:18" s="15" customFormat="1" ht="13.5" customHeight="1" x14ac:dyDescent="0.15">
      <c r="A21" s="96"/>
      <c r="B21" s="86"/>
      <c r="C21" s="78" t="s">
        <v>27</v>
      </c>
      <c r="D21" s="79"/>
      <c r="E21" s="80"/>
      <c r="F21" s="38">
        <f>ROUNDDOWN(SUM(F16:F20),0)</f>
        <v>0</v>
      </c>
      <c r="G21" s="38">
        <f t="shared" ref="G21:Q21" si="7">ROUNDDOWN(SUM(G16:G20),0)</f>
        <v>0</v>
      </c>
      <c r="H21" s="38">
        <f t="shared" si="7"/>
        <v>0</v>
      </c>
      <c r="I21" s="38">
        <f t="shared" si="7"/>
        <v>0</v>
      </c>
      <c r="J21" s="38">
        <f t="shared" si="7"/>
        <v>0</v>
      </c>
      <c r="K21" s="38">
        <f t="shared" si="7"/>
        <v>0</v>
      </c>
      <c r="L21" s="38">
        <f t="shared" si="7"/>
        <v>0</v>
      </c>
      <c r="M21" s="38">
        <f t="shared" si="7"/>
        <v>0</v>
      </c>
      <c r="N21" s="38">
        <f t="shared" si="7"/>
        <v>0</v>
      </c>
      <c r="O21" s="38">
        <f t="shared" si="7"/>
        <v>0</v>
      </c>
      <c r="P21" s="38">
        <f t="shared" si="7"/>
        <v>0</v>
      </c>
      <c r="Q21" s="38">
        <f t="shared" si="7"/>
        <v>0</v>
      </c>
      <c r="R21" s="21">
        <f t="shared" si="0"/>
        <v>0</v>
      </c>
    </row>
    <row r="22" spans="1:18" s="15" customFormat="1" ht="13.5" customHeight="1" x14ac:dyDescent="0.15">
      <c r="A22" s="94" t="s">
        <v>11</v>
      </c>
      <c r="B22" s="84" t="s">
        <v>67</v>
      </c>
      <c r="C22" s="111" t="s">
        <v>7</v>
      </c>
      <c r="D22" s="112"/>
      <c r="E22" s="113"/>
      <c r="F22" s="67">
        <v>815</v>
      </c>
      <c r="G22" s="77">
        <v>815</v>
      </c>
      <c r="H22" s="77">
        <v>815</v>
      </c>
      <c r="I22" s="77">
        <v>815</v>
      </c>
      <c r="J22" s="77">
        <v>815</v>
      </c>
      <c r="K22" s="77">
        <v>815</v>
      </c>
      <c r="L22" s="77">
        <v>815</v>
      </c>
      <c r="M22" s="77">
        <v>815</v>
      </c>
      <c r="N22" s="77">
        <v>815</v>
      </c>
      <c r="O22" s="77">
        <v>815</v>
      </c>
      <c r="P22" s="77">
        <v>815</v>
      </c>
      <c r="Q22" s="77">
        <v>815</v>
      </c>
      <c r="R22" s="68" t="s">
        <v>8</v>
      </c>
    </row>
    <row r="23" spans="1:18" s="15" customFormat="1" ht="13.5" customHeight="1" x14ac:dyDescent="0.15">
      <c r="A23" s="95"/>
      <c r="B23" s="85"/>
      <c r="C23" s="114" t="s">
        <v>4</v>
      </c>
      <c r="D23" s="110" t="s">
        <v>1</v>
      </c>
      <c r="E23" s="110"/>
      <c r="F23" s="58">
        <v>13908</v>
      </c>
      <c r="G23" s="66">
        <v>12193</v>
      </c>
      <c r="H23" s="66">
        <v>18319</v>
      </c>
      <c r="I23" s="66">
        <v>8824</v>
      </c>
      <c r="J23" s="66">
        <v>8038</v>
      </c>
      <c r="K23" s="66">
        <v>9652</v>
      </c>
      <c r="L23" s="66">
        <v>13826</v>
      </c>
      <c r="M23" s="66">
        <v>10784</v>
      </c>
      <c r="N23" s="66">
        <v>11512</v>
      </c>
      <c r="O23" s="66">
        <v>11420</v>
      </c>
      <c r="P23" s="66">
        <v>10441</v>
      </c>
      <c r="Q23" s="66">
        <v>12252</v>
      </c>
      <c r="R23" s="69">
        <f t="shared" ref="R23:R32" si="8">SUM(F23:Q23)</f>
        <v>141169</v>
      </c>
    </row>
    <row r="24" spans="1:18" s="15" customFormat="1" ht="13.5" customHeight="1" x14ac:dyDescent="0.15">
      <c r="A24" s="95"/>
      <c r="B24" s="85"/>
      <c r="C24" s="115"/>
      <c r="D24" s="110" t="s">
        <v>2</v>
      </c>
      <c r="E24" s="110"/>
      <c r="F24" s="58">
        <v>13726</v>
      </c>
      <c r="G24" s="66">
        <v>14871</v>
      </c>
      <c r="H24" s="66">
        <v>20841</v>
      </c>
      <c r="I24" s="66">
        <v>16423</v>
      </c>
      <c r="J24" s="66">
        <v>14897</v>
      </c>
      <c r="K24" s="66">
        <v>23588</v>
      </c>
      <c r="L24" s="66">
        <v>14435</v>
      </c>
      <c r="M24" s="66">
        <v>12117</v>
      </c>
      <c r="N24" s="66">
        <v>12943</v>
      </c>
      <c r="O24" s="66">
        <v>13540</v>
      </c>
      <c r="P24" s="66">
        <v>10479</v>
      </c>
      <c r="Q24" s="66">
        <v>11521</v>
      </c>
      <c r="R24" s="69">
        <f t="shared" si="8"/>
        <v>179381</v>
      </c>
    </row>
    <row r="25" spans="1:18" s="15" customFormat="1" ht="13.5" customHeight="1" x14ac:dyDescent="0.15">
      <c r="A25" s="95"/>
      <c r="B25" s="85"/>
      <c r="C25" s="115"/>
      <c r="D25" s="110" t="s">
        <v>3</v>
      </c>
      <c r="E25" s="110"/>
      <c r="F25" s="58">
        <v>0</v>
      </c>
      <c r="G25" s="66">
        <v>0</v>
      </c>
      <c r="H25" s="66">
        <v>0</v>
      </c>
      <c r="I25" s="66">
        <v>9577</v>
      </c>
      <c r="J25" s="66">
        <v>8133</v>
      </c>
      <c r="K25" s="66">
        <v>10532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9">
        <f t="shared" si="8"/>
        <v>28242</v>
      </c>
    </row>
    <row r="26" spans="1:18" s="15" customFormat="1" ht="13.5" customHeight="1" thickBot="1" x14ac:dyDescent="0.2">
      <c r="A26" s="95"/>
      <c r="B26" s="85"/>
      <c r="C26" s="116"/>
      <c r="D26" s="110" t="s">
        <v>0</v>
      </c>
      <c r="E26" s="110"/>
      <c r="F26" s="59">
        <f>SUM(F23:F25)</f>
        <v>27634</v>
      </c>
      <c r="G26" s="59">
        <f t="shared" ref="G26:Q26" si="9">SUM(G23:G25)</f>
        <v>27064</v>
      </c>
      <c r="H26" s="59">
        <f t="shared" si="9"/>
        <v>39160</v>
      </c>
      <c r="I26" s="59">
        <f t="shared" si="9"/>
        <v>34824</v>
      </c>
      <c r="J26" s="59">
        <f t="shared" si="9"/>
        <v>31068</v>
      </c>
      <c r="K26" s="59">
        <f t="shared" si="9"/>
        <v>43772</v>
      </c>
      <c r="L26" s="59">
        <f t="shared" si="9"/>
        <v>28261</v>
      </c>
      <c r="M26" s="59">
        <f t="shared" si="9"/>
        <v>22901</v>
      </c>
      <c r="N26" s="59">
        <f t="shared" si="9"/>
        <v>24455</v>
      </c>
      <c r="O26" s="59">
        <f t="shared" si="9"/>
        <v>24960</v>
      </c>
      <c r="P26" s="59">
        <f t="shared" si="9"/>
        <v>20920</v>
      </c>
      <c r="Q26" s="59">
        <f t="shared" si="9"/>
        <v>23773</v>
      </c>
      <c r="R26" s="69">
        <f t="shared" si="8"/>
        <v>348792</v>
      </c>
    </row>
    <row r="27" spans="1:18" s="15" customFormat="1" ht="13.5" customHeight="1" thickBot="1" x14ac:dyDescent="0.2">
      <c r="A27" s="95"/>
      <c r="B27" s="85"/>
      <c r="C27" s="93" t="s">
        <v>26</v>
      </c>
      <c r="D27" s="19" t="s">
        <v>12</v>
      </c>
      <c r="E27" s="20"/>
      <c r="F27" s="36">
        <f>$F$22*$E$27</f>
        <v>0</v>
      </c>
      <c r="G27" s="36">
        <f t="shared" ref="G27:P27" si="10">$F$22*$E$27</f>
        <v>0</v>
      </c>
      <c r="H27" s="36">
        <f t="shared" si="10"/>
        <v>0</v>
      </c>
      <c r="I27" s="36">
        <f t="shared" si="10"/>
        <v>0</v>
      </c>
      <c r="J27" s="36">
        <f t="shared" si="10"/>
        <v>0</v>
      </c>
      <c r="K27" s="36">
        <f t="shared" si="10"/>
        <v>0</v>
      </c>
      <c r="L27" s="36">
        <f t="shared" si="10"/>
        <v>0</v>
      </c>
      <c r="M27" s="36">
        <f t="shared" si="10"/>
        <v>0</v>
      </c>
      <c r="N27" s="36">
        <f t="shared" si="10"/>
        <v>0</v>
      </c>
      <c r="O27" s="36">
        <f t="shared" si="10"/>
        <v>0</v>
      </c>
      <c r="P27" s="36">
        <f t="shared" si="10"/>
        <v>0</v>
      </c>
      <c r="Q27" s="36">
        <f>$F$22*$E$27</f>
        <v>0</v>
      </c>
      <c r="R27" s="21">
        <f t="shared" si="8"/>
        <v>0</v>
      </c>
    </row>
    <row r="28" spans="1:18" s="15" customFormat="1" ht="13.5" customHeight="1" thickBot="1" x14ac:dyDescent="0.2">
      <c r="A28" s="95"/>
      <c r="B28" s="85"/>
      <c r="C28" s="93"/>
      <c r="D28" s="22" t="s">
        <v>30</v>
      </c>
      <c r="E28" s="20"/>
      <c r="F28" s="36">
        <f>$F$22*$E28</f>
        <v>0</v>
      </c>
      <c r="G28" s="36">
        <f t="shared" ref="G28:P28" si="11">$F$22*$E28</f>
        <v>0</v>
      </c>
      <c r="H28" s="36">
        <f t="shared" si="11"/>
        <v>0</v>
      </c>
      <c r="I28" s="36">
        <f t="shared" si="11"/>
        <v>0</v>
      </c>
      <c r="J28" s="36">
        <f t="shared" si="11"/>
        <v>0</v>
      </c>
      <c r="K28" s="36">
        <f t="shared" si="11"/>
        <v>0</v>
      </c>
      <c r="L28" s="36">
        <f t="shared" si="11"/>
        <v>0</v>
      </c>
      <c r="M28" s="36">
        <f t="shared" si="11"/>
        <v>0</v>
      </c>
      <c r="N28" s="36">
        <f t="shared" si="11"/>
        <v>0</v>
      </c>
      <c r="O28" s="36">
        <f t="shared" si="11"/>
        <v>0</v>
      </c>
      <c r="P28" s="36">
        <f t="shared" si="11"/>
        <v>0</v>
      </c>
      <c r="Q28" s="36">
        <f>$F$22*$E28</f>
        <v>0</v>
      </c>
      <c r="R28" s="21">
        <f t="shared" si="8"/>
        <v>0</v>
      </c>
    </row>
    <row r="29" spans="1:18" s="15" customFormat="1" ht="13.5" customHeight="1" thickBot="1" x14ac:dyDescent="0.2">
      <c r="A29" s="95"/>
      <c r="B29" s="85"/>
      <c r="C29" s="93" t="s">
        <v>16</v>
      </c>
      <c r="D29" s="19" t="s">
        <v>13</v>
      </c>
      <c r="E29" s="20"/>
      <c r="F29" s="36">
        <f t="shared" ref="F29:Q29" si="12">$E29*F23</f>
        <v>0</v>
      </c>
      <c r="G29" s="37">
        <f t="shared" si="12"/>
        <v>0</v>
      </c>
      <c r="H29" s="37">
        <f t="shared" si="12"/>
        <v>0</v>
      </c>
      <c r="I29" s="37">
        <f t="shared" si="12"/>
        <v>0</v>
      </c>
      <c r="J29" s="37">
        <f t="shared" si="12"/>
        <v>0</v>
      </c>
      <c r="K29" s="37">
        <f t="shared" si="12"/>
        <v>0</v>
      </c>
      <c r="L29" s="37">
        <f t="shared" si="12"/>
        <v>0</v>
      </c>
      <c r="M29" s="37">
        <f t="shared" si="12"/>
        <v>0</v>
      </c>
      <c r="N29" s="37">
        <f t="shared" si="12"/>
        <v>0</v>
      </c>
      <c r="O29" s="37">
        <f t="shared" si="12"/>
        <v>0</v>
      </c>
      <c r="P29" s="37">
        <f t="shared" si="12"/>
        <v>0</v>
      </c>
      <c r="Q29" s="37">
        <f t="shared" si="12"/>
        <v>0</v>
      </c>
      <c r="R29" s="21">
        <f t="shared" si="8"/>
        <v>0</v>
      </c>
    </row>
    <row r="30" spans="1:18" s="15" customFormat="1" ht="13.5" customHeight="1" thickBot="1" x14ac:dyDescent="0.2">
      <c r="A30" s="95"/>
      <c r="B30" s="85"/>
      <c r="C30" s="93"/>
      <c r="D30" s="19" t="s">
        <v>14</v>
      </c>
      <c r="E30" s="20"/>
      <c r="F30" s="36">
        <f t="shared" ref="F30:Q30" si="13">$E30*F24</f>
        <v>0</v>
      </c>
      <c r="G30" s="37">
        <f t="shared" si="13"/>
        <v>0</v>
      </c>
      <c r="H30" s="37">
        <f t="shared" si="13"/>
        <v>0</v>
      </c>
      <c r="I30" s="37">
        <f t="shared" si="13"/>
        <v>0</v>
      </c>
      <c r="J30" s="37">
        <f t="shared" si="13"/>
        <v>0</v>
      </c>
      <c r="K30" s="37">
        <f t="shared" si="13"/>
        <v>0</v>
      </c>
      <c r="L30" s="37">
        <f t="shared" si="13"/>
        <v>0</v>
      </c>
      <c r="M30" s="37">
        <f t="shared" si="13"/>
        <v>0</v>
      </c>
      <c r="N30" s="37">
        <f t="shared" si="13"/>
        <v>0</v>
      </c>
      <c r="O30" s="37">
        <f t="shared" si="13"/>
        <v>0</v>
      </c>
      <c r="P30" s="37">
        <f t="shared" si="13"/>
        <v>0</v>
      </c>
      <c r="Q30" s="37">
        <f t="shared" si="13"/>
        <v>0</v>
      </c>
      <c r="R30" s="21">
        <f t="shared" si="8"/>
        <v>0</v>
      </c>
    </row>
    <row r="31" spans="1:18" s="15" customFormat="1" ht="13.5" customHeight="1" thickBot="1" x14ac:dyDescent="0.2">
      <c r="A31" s="95"/>
      <c r="B31" s="85"/>
      <c r="C31" s="93"/>
      <c r="D31" s="19" t="s">
        <v>15</v>
      </c>
      <c r="E31" s="20"/>
      <c r="F31" s="36">
        <f t="shared" ref="F31:Q31" si="14">$E31*F25</f>
        <v>0</v>
      </c>
      <c r="G31" s="37">
        <f t="shared" si="14"/>
        <v>0</v>
      </c>
      <c r="H31" s="37">
        <f t="shared" si="14"/>
        <v>0</v>
      </c>
      <c r="I31" s="37">
        <f t="shared" si="14"/>
        <v>0</v>
      </c>
      <c r="J31" s="37">
        <f t="shared" si="14"/>
        <v>0</v>
      </c>
      <c r="K31" s="37">
        <f t="shared" si="14"/>
        <v>0</v>
      </c>
      <c r="L31" s="37">
        <f t="shared" si="14"/>
        <v>0</v>
      </c>
      <c r="M31" s="37">
        <f t="shared" si="14"/>
        <v>0</v>
      </c>
      <c r="N31" s="37">
        <f t="shared" si="14"/>
        <v>0</v>
      </c>
      <c r="O31" s="37">
        <f t="shared" si="14"/>
        <v>0</v>
      </c>
      <c r="P31" s="37">
        <f t="shared" si="14"/>
        <v>0</v>
      </c>
      <c r="Q31" s="37">
        <f t="shared" si="14"/>
        <v>0</v>
      </c>
      <c r="R31" s="21">
        <f t="shared" si="8"/>
        <v>0</v>
      </c>
    </row>
    <row r="32" spans="1:18" s="15" customFormat="1" ht="13.5" customHeight="1" x14ac:dyDescent="0.15">
      <c r="A32" s="96"/>
      <c r="B32" s="86"/>
      <c r="C32" s="78" t="s">
        <v>27</v>
      </c>
      <c r="D32" s="79"/>
      <c r="E32" s="80"/>
      <c r="F32" s="38">
        <f>ROUNDDOWN(SUM(F27:F31),0)</f>
        <v>0</v>
      </c>
      <c r="G32" s="38">
        <f t="shared" ref="G32:Q32" si="15">ROUNDDOWN(SUM(G27:G31),0)</f>
        <v>0</v>
      </c>
      <c r="H32" s="38">
        <f t="shared" si="15"/>
        <v>0</v>
      </c>
      <c r="I32" s="38">
        <f t="shared" si="15"/>
        <v>0</v>
      </c>
      <c r="J32" s="38">
        <f t="shared" si="15"/>
        <v>0</v>
      </c>
      <c r="K32" s="38">
        <f t="shared" si="15"/>
        <v>0</v>
      </c>
      <c r="L32" s="38">
        <f t="shared" si="15"/>
        <v>0</v>
      </c>
      <c r="M32" s="38">
        <f t="shared" si="15"/>
        <v>0</v>
      </c>
      <c r="N32" s="38">
        <f t="shared" si="15"/>
        <v>0</v>
      </c>
      <c r="O32" s="38">
        <f t="shared" si="15"/>
        <v>0</v>
      </c>
      <c r="P32" s="38">
        <f t="shared" si="15"/>
        <v>0</v>
      </c>
      <c r="Q32" s="38">
        <f t="shared" si="15"/>
        <v>0</v>
      </c>
      <c r="R32" s="21">
        <f t="shared" si="8"/>
        <v>0</v>
      </c>
    </row>
    <row r="33" spans="1:18" s="15" customFormat="1" ht="13.5" customHeight="1" x14ac:dyDescent="0.15">
      <c r="A33" s="94" t="s">
        <v>32</v>
      </c>
      <c r="B33" s="84" t="s">
        <v>33</v>
      </c>
      <c r="C33" s="111" t="s">
        <v>7</v>
      </c>
      <c r="D33" s="112"/>
      <c r="E33" s="113"/>
      <c r="F33" s="77">
        <v>646</v>
      </c>
      <c r="G33" s="77">
        <v>646</v>
      </c>
      <c r="H33" s="77">
        <v>646</v>
      </c>
      <c r="I33" s="77">
        <v>646</v>
      </c>
      <c r="J33" s="77">
        <v>646</v>
      </c>
      <c r="K33" s="77">
        <v>646</v>
      </c>
      <c r="L33" s="77">
        <v>646</v>
      </c>
      <c r="M33" s="77">
        <v>646</v>
      </c>
      <c r="N33" s="77">
        <v>646</v>
      </c>
      <c r="O33" s="77">
        <v>646</v>
      </c>
      <c r="P33" s="77">
        <v>646</v>
      </c>
      <c r="Q33" s="77">
        <v>646</v>
      </c>
      <c r="R33" s="68" t="s">
        <v>8</v>
      </c>
    </row>
    <row r="34" spans="1:18" s="15" customFormat="1" ht="13.5" customHeight="1" x14ac:dyDescent="0.15">
      <c r="A34" s="95"/>
      <c r="B34" s="85"/>
      <c r="C34" s="114" t="s">
        <v>4</v>
      </c>
      <c r="D34" s="110" t="s">
        <v>1</v>
      </c>
      <c r="E34" s="110"/>
      <c r="F34" s="66">
        <v>18149</v>
      </c>
      <c r="G34" s="66">
        <v>13203</v>
      </c>
      <c r="H34" s="66">
        <v>22622</v>
      </c>
      <c r="I34" s="66">
        <v>12681</v>
      </c>
      <c r="J34" s="66">
        <v>11008</v>
      </c>
      <c r="K34" s="66">
        <v>12081</v>
      </c>
      <c r="L34" s="66">
        <v>17973</v>
      </c>
      <c r="M34" s="66">
        <v>13238</v>
      </c>
      <c r="N34" s="66">
        <v>13698</v>
      </c>
      <c r="O34" s="66">
        <v>12114</v>
      </c>
      <c r="P34" s="66">
        <v>12357</v>
      </c>
      <c r="Q34" s="66">
        <v>14720</v>
      </c>
      <c r="R34" s="69">
        <f t="shared" ref="R34:R43" si="16">SUM(F34:Q34)</f>
        <v>173844</v>
      </c>
    </row>
    <row r="35" spans="1:18" s="15" customFormat="1" ht="13.5" customHeight="1" x14ac:dyDescent="0.15">
      <c r="A35" s="95"/>
      <c r="B35" s="85"/>
      <c r="C35" s="115"/>
      <c r="D35" s="110" t="s">
        <v>2</v>
      </c>
      <c r="E35" s="110"/>
      <c r="F35" s="66">
        <v>16928</v>
      </c>
      <c r="G35" s="66">
        <v>17371</v>
      </c>
      <c r="H35" s="66">
        <v>24623</v>
      </c>
      <c r="I35" s="66">
        <v>25148</v>
      </c>
      <c r="J35" s="66">
        <v>20661</v>
      </c>
      <c r="K35" s="66">
        <v>26050</v>
      </c>
      <c r="L35" s="66">
        <v>18872</v>
      </c>
      <c r="M35" s="66">
        <v>16022</v>
      </c>
      <c r="N35" s="66">
        <v>15530</v>
      </c>
      <c r="O35" s="66">
        <v>14968</v>
      </c>
      <c r="P35" s="66">
        <v>13091</v>
      </c>
      <c r="Q35" s="66">
        <v>14427</v>
      </c>
      <c r="R35" s="69">
        <f t="shared" si="16"/>
        <v>223691</v>
      </c>
    </row>
    <row r="36" spans="1:18" s="15" customFormat="1" ht="13.5" customHeight="1" x14ac:dyDescent="0.15">
      <c r="A36" s="95"/>
      <c r="B36" s="85"/>
      <c r="C36" s="115"/>
      <c r="D36" s="110" t="s">
        <v>3</v>
      </c>
      <c r="E36" s="110"/>
      <c r="F36" s="66">
        <v>0</v>
      </c>
      <c r="G36" s="66">
        <v>0</v>
      </c>
      <c r="H36" s="66">
        <v>0</v>
      </c>
      <c r="I36" s="66">
        <v>13824</v>
      </c>
      <c r="J36" s="66">
        <v>12287</v>
      </c>
      <c r="K36" s="66">
        <v>13476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9">
        <f t="shared" si="16"/>
        <v>39587</v>
      </c>
    </row>
    <row r="37" spans="1:18" s="15" customFormat="1" ht="13.5" customHeight="1" thickBot="1" x14ac:dyDescent="0.2">
      <c r="A37" s="95"/>
      <c r="B37" s="85"/>
      <c r="C37" s="116"/>
      <c r="D37" s="110" t="s">
        <v>0</v>
      </c>
      <c r="E37" s="110"/>
      <c r="F37" s="59">
        <f>SUM(F34:F36)</f>
        <v>35077</v>
      </c>
      <c r="G37" s="59">
        <f t="shared" ref="G37:Q37" si="17">SUM(G34:G36)</f>
        <v>30574</v>
      </c>
      <c r="H37" s="59">
        <f t="shared" si="17"/>
        <v>47245</v>
      </c>
      <c r="I37" s="59">
        <f t="shared" si="17"/>
        <v>51653</v>
      </c>
      <c r="J37" s="59">
        <f t="shared" si="17"/>
        <v>43956</v>
      </c>
      <c r="K37" s="59">
        <f t="shared" si="17"/>
        <v>51607</v>
      </c>
      <c r="L37" s="59">
        <f t="shared" si="17"/>
        <v>36845</v>
      </c>
      <c r="M37" s="59">
        <f t="shared" si="17"/>
        <v>29260</v>
      </c>
      <c r="N37" s="59">
        <f t="shared" si="17"/>
        <v>29228</v>
      </c>
      <c r="O37" s="59">
        <f t="shared" si="17"/>
        <v>27082</v>
      </c>
      <c r="P37" s="59">
        <f t="shared" si="17"/>
        <v>25448</v>
      </c>
      <c r="Q37" s="59">
        <f t="shared" si="17"/>
        <v>29147</v>
      </c>
      <c r="R37" s="69">
        <f t="shared" si="16"/>
        <v>437122</v>
      </c>
    </row>
    <row r="38" spans="1:18" s="15" customFormat="1" ht="13.5" customHeight="1" thickBot="1" x14ac:dyDescent="0.2">
      <c r="A38" s="95"/>
      <c r="B38" s="85"/>
      <c r="C38" s="93" t="s">
        <v>26</v>
      </c>
      <c r="D38" s="19" t="s">
        <v>12</v>
      </c>
      <c r="E38" s="20"/>
      <c r="F38" s="36">
        <f>$F$33*$E38</f>
        <v>0</v>
      </c>
      <c r="G38" s="36">
        <f t="shared" ref="G38:Q39" si="18">$F$33*$E38</f>
        <v>0</v>
      </c>
      <c r="H38" s="36">
        <f t="shared" si="18"/>
        <v>0</v>
      </c>
      <c r="I38" s="36">
        <f t="shared" si="18"/>
        <v>0</v>
      </c>
      <c r="J38" s="36">
        <f t="shared" si="18"/>
        <v>0</v>
      </c>
      <c r="K38" s="36">
        <f t="shared" si="18"/>
        <v>0</v>
      </c>
      <c r="L38" s="36">
        <f t="shared" si="18"/>
        <v>0</v>
      </c>
      <c r="M38" s="36">
        <f t="shared" si="18"/>
        <v>0</v>
      </c>
      <c r="N38" s="36">
        <f t="shared" si="18"/>
        <v>0</v>
      </c>
      <c r="O38" s="36">
        <f t="shared" si="18"/>
        <v>0</v>
      </c>
      <c r="P38" s="36">
        <f t="shared" si="18"/>
        <v>0</v>
      </c>
      <c r="Q38" s="36">
        <f t="shared" si="18"/>
        <v>0</v>
      </c>
      <c r="R38" s="21">
        <f t="shared" si="16"/>
        <v>0</v>
      </c>
    </row>
    <row r="39" spans="1:18" s="15" customFormat="1" ht="13.5" customHeight="1" thickBot="1" x14ac:dyDescent="0.2">
      <c r="A39" s="95"/>
      <c r="B39" s="85"/>
      <c r="C39" s="93"/>
      <c r="D39" s="22" t="s">
        <v>30</v>
      </c>
      <c r="E39" s="20"/>
      <c r="F39" s="36">
        <f>$F$33*$E39</f>
        <v>0</v>
      </c>
      <c r="G39" s="36">
        <f t="shared" si="18"/>
        <v>0</v>
      </c>
      <c r="H39" s="36">
        <f t="shared" si="18"/>
        <v>0</v>
      </c>
      <c r="I39" s="36">
        <f t="shared" si="18"/>
        <v>0</v>
      </c>
      <c r="J39" s="36">
        <f t="shared" si="18"/>
        <v>0</v>
      </c>
      <c r="K39" s="36">
        <f t="shared" si="18"/>
        <v>0</v>
      </c>
      <c r="L39" s="36">
        <f t="shared" si="18"/>
        <v>0</v>
      </c>
      <c r="M39" s="36">
        <f t="shared" si="18"/>
        <v>0</v>
      </c>
      <c r="N39" s="36">
        <f t="shared" si="18"/>
        <v>0</v>
      </c>
      <c r="O39" s="36">
        <f t="shared" si="18"/>
        <v>0</v>
      </c>
      <c r="P39" s="36">
        <f t="shared" si="18"/>
        <v>0</v>
      </c>
      <c r="Q39" s="36">
        <f t="shared" si="18"/>
        <v>0</v>
      </c>
      <c r="R39" s="21">
        <f t="shared" si="16"/>
        <v>0</v>
      </c>
    </row>
    <row r="40" spans="1:18" s="15" customFormat="1" ht="13.5" customHeight="1" thickBot="1" x14ac:dyDescent="0.2">
      <c r="A40" s="95"/>
      <c r="B40" s="85"/>
      <c r="C40" s="93" t="s">
        <v>16</v>
      </c>
      <c r="D40" s="19" t="s">
        <v>13</v>
      </c>
      <c r="E40" s="20"/>
      <c r="F40" s="36">
        <f t="shared" ref="F40:Q40" si="19">$E40*F34</f>
        <v>0</v>
      </c>
      <c r="G40" s="37">
        <f t="shared" si="19"/>
        <v>0</v>
      </c>
      <c r="H40" s="37">
        <f t="shared" si="19"/>
        <v>0</v>
      </c>
      <c r="I40" s="37">
        <f t="shared" si="19"/>
        <v>0</v>
      </c>
      <c r="J40" s="37">
        <f t="shared" si="19"/>
        <v>0</v>
      </c>
      <c r="K40" s="37">
        <f t="shared" si="19"/>
        <v>0</v>
      </c>
      <c r="L40" s="37">
        <f t="shared" si="19"/>
        <v>0</v>
      </c>
      <c r="M40" s="37">
        <f t="shared" si="19"/>
        <v>0</v>
      </c>
      <c r="N40" s="37">
        <f t="shared" si="19"/>
        <v>0</v>
      </c>
      <c r="O40" s="37">
        <f t="shared" si="19"/>
        <v>0</v>
      </c>
      <c r="P40" s="37">
        <f t="shared" si="19"/>
        <v>0</v>
      </c>
      <c r="Q40" s="37">
        <f t="shared" si="19"/>
        <v>0</v>
      </c>
      <c r="R40" s="21">
        <f t="shared" si="16"/>
        <v>0</v>
      </c>
    </row>
    <row r="41" spans="1:18" s="15" customFormat="1" ht="13.5" customHeight="1" thickBot="1" x14ac:dyDescent="0.2">
      <c r="A41" s="95"/>
      <c r="B41" s="85"/>
      <c r="C41" s="93"/>
      <c r="D41" s="19" t="s">
        <v>14</v>
      </c>
      <c r="E41" s="20"/>
      <c r="F41" s="36">
        <f t="shared" ref="F41:Q41" si="20">$E41*F35</f>
        <v>0</v>
      </c>
      <c r="G41" s="37">
        <f t="shared" si="20"/>
        <v>0</v>
      </c>
      <c r="H41" s="37">
        <f t="shared" si="20"/>
        <v>0</v>
      </c>
      <c r="I41" s="37">
        <f t="shared" si="20"/>
        <v>0</v>
      </c>
      <c r="J41" s="37">
        <f t="shared" si="20"/>
        <v>0</v>
      </c>
      <c r="K41" s="37">
        <f t="shared" si="20"/>
        <v>0</v>
      </c>
      <c r="L41" s="37">
        <f t="shared" si="20"/>
        <v>0</v>
      </c>
      <c r="M41" s="37">
        <f t="shared" si="20"/>
        <v>0</v>
      </c>
      <c r="N41" s="37">
        <f t="shared" si="20"/>
        <v>0</v>
      </c>
      <c r="O41" s="37">
        <f t="shared" si="20"/>
        <v>0</v>
      </c>
      <c r="P41" s="37">
        <f t="shared" si="20"/>
        <v>0</v>
      </c>
      <c r="Q41" s="37">
        <f t="shared" si="20"/>
        <v>0</v>
      </c>
      <c r="R41" s="21">
        <f t="shared" si="16"/>
        <v>0</v>
      </c>
    </row>
    <row r="42" spans="1:18" s="15" customFormat="1" ht="13.5" customHeight="1" thickBot="1" x14ac:dyDescent="0.2">
      <c r="A42" s="95"/>
      <c r="B42" s="85"/>
      <c r="C42" s="93"/>
      <c r="D42" s="19" t="s">
        <v>15</v>
      </c>
      <c r="E42" s="20"/>
      <c r="F42" s="36">
        <f t="shared" ref="F42:Q42" si="21">$E42*F36</f>
        <v>0</v>
      </c>
      <c r="G42" s="37">
        <f t="shared" si="21"/>
        <v>0</v>
      </c>
      <c r="H42" s="37">
        <f t="shared" si="21"/>
        <v>0</v>
      </c>
      <c r="I42" s="37">
        <f t="shared" si="21"/>
        <v>0</v>
      </c>
      <c r="J42" s="37">
        <f t="shared" si="21"/>
        <v>0</v>
      </c>
      <c r="K42" s="37">
        <f t="shared" si="21"/>
        <v>0</v>
      </c>
      <c r="L42" s="37">
        <f t="shared" si="21"/>
        <v>0</v>
      </c>
      <c r="M42" s="37">
        <f t="shared" si="21"/>
        <v>0</v>
      </c>
      <c r="N42" s="37">
        <f t="shared" si="21"/>
        <v>0</v>
      </c>
      <c r="O42" s="37">
        <f t="shared" si="21"/>
        <v>0</v>
      </c>
      <c r="P42" s="37">
        <f t="shared" si="21"/>
        <v>0</v>
      </c>
      <c r="Q42" s="37">
        <f t="shared" si="21"/>
        <v>0</v>
      </c>
      <c r="R42" s="21">
        <f t="shared" si="16"/>
        <v>0</v>
      </c>
    </row>
    <row r="43" spans="1:18" s="15" customFormat="1" ht="13.5" customHeight="1" x14ac:dyDescent="0.15">
      <c r="A43" s="96"/>
      <c r="B43" s="86"/>
      <c r="C43" s="78" t="s">
        <v>27</v>
      </c>
      <c r="D43" s="79"/>
      <c r="E43" s="80"/>
      <c r="F43" s="38">
        <f>ROUNDDOWN(SUM(F38:F42),0)</f>
        <v>0</v>
      </c>
      <c r="G43" s="38">
        <f t="shared" ref="G43:Q43" si="22">ROUNDDOWN(SUM(G38:G42),0)</f>
        <v>0</v>
      </c>
      <c r="H43" s="38">
        <f t="shared" si="22"/>
        <v>0</v>
      </c>
      <c r="I43" s="38">
        <f t="shared" si="22"/>
        <v>0</v>
      </c>
      <c r="J43" s="38">
        <f t="shared" si="22"/>
        <v>0</v>
      </c>
      <c r="K43" s="38">
        <f t="shared" si="22"/>
        <v>0</v>
      </c>
      <c r="L43" s="38">
        <f t="shared" si="22"/>
        <v>0</v>
      </c>
      <c r="M43" s="38">
        <f t="shared" si="22"/>
        <v>0</v>
      </c>
      <c r="N43" s="38">
        <f t="shared" si="22"/>
        <v>0</v>
      </c>
      <c r="O43" s="38">
        <f t="shared" si="22"/>
        <v>0</v>
      </c>
      <c r="P43" s="38">
        <f t="shared" si="22"/>
        <v>0</v>
      </c>
      <c r="Q43" s="38">
        <f t="shared" si="22"/>
        <v>0</v>
      </c>
      <c r="R43" s="21">
        <f t="shared" si="16"/>
        <v>0</v>
      </c>
    </row>
    <row r="44" spans="1:18" s="15" customFormat="1" ht="13.5" customHeight="1" x14ac:dyDescent="0.15">
      <c r="A44" s="94" t="s">
        <v>35</v>
      </c>
      <c r="B44" s="84" t="s">
        <v>34</v>
      </c>
      <c r="C44" s="111" t="s">
        <v>7</v>
      </c>
      <c r="D44" s="112"/>
      <c r="E44" s="113"/>
      <c r="F44" s="77">
        <v>157</v>
      </c>
      <c r="G44" s="77">
        <v>157</v>
      </c>
      <c r="H44" s="77">
        <v>157</v>
      </c>
      <c r="I44" s="77">
        <v>157</v>
      </c>
      <c r="J44" s="77">
        <v>157</v>
      </c>
      <c r="K44" s="77">
        <v>157</v>
      </c>
      <c r="L44" s="77">
        <v>157</v>
      </c>
      <c r="M44" s="77">
        <v>157</v>
      </c>
      <c r="N44" s="77">
        <v>157</v>
      </c>
      <c r="O44" s="77">
        <v>157</v>
      </c>
      <c r="P44" s="77">
        <v>157</v>
      </c>
      <c r="Q44" s="77">
        <v>157</v>
      </c>
      <c r="R44" s="68" t="s">
        <v>8</v>
      </c>
    </row>
    <row r="45" spans="1:18" s="15" customFormat="1" ht="13.5" customHeight="1" x14ac:dyDescent="0.15">
      <c r="A45" s="95"/>
      <c r="B45" s="85"/>
      <c r="C45" s="114" t="s">
        <v>4</v>
      </c>
      <c r="D45" s="110" t="s">
        <v>1</v>
      </c>
      <c r="E45" s="110"/>
      <c r="F45" s="66">
        <v>5264</v>
      </c>
      <c r="G45" s="66">
        <v>5973</v>
      </c>
      <c r="H45" s="66">
        <v>7509</v>
      </c>
      <c r="I45" s="66">
        <v>4498</v>
      </c>
      <c r="J45" s="66">
        <v>3470</v>
      </c>
      <c r="K45" s="66">
        <v>3300</v>
      </c>
      <c r="L45" s="66">
        <v>4027</v>
      </c>
      <c r="M45" s="66">
        <v>2387</v>
      </c>
      <c r="N45" s="66">
        <v>2728</v>
      </c>
      <c r="O45" s="66">
        <v>2800</v>
      </c>
      <c r="P45" s="66">
        <v>2469</v>
      </c>
      <c r="Q45" s="66">
        <v>2911</v>
      </c>
      <c r="R45" s="69">
        <f t="shared" ref="R45:R54" si="23">SUM(F45:Q45)</f>
        <v>47336</v>
      </c>
    </row>
    <row r="46" spans="1:18" s="15" customFormat="1" ht="13.5" customHeight="1" x14ac:dyDescent="0.15">
      <c r="A46" s="95"/>
      <c r="B46" s="85"/>
      <c r="C46" s="115"/>
      <c r="D46" s="110" t="s">
        <v>2</v>
      </c>
      <c r="E46" s="110"/>
      <c r="F46" s="66">
        <v>5287</v>
      </c>
      <c r="G46" s="66">
        <v>7285</v>
      </c>
      <c r="H46" s="66">
        <v>7860</v>
      </c>
      <c r="I46" s="66">
        <v>9150</v>
      </c>
      <c r="J46" s="66">
        <v>7323</v>
      </c>
      <c r="K46" s="66">
        <v>7722</v>
      </c>
      <c r="L46" s="66">
        <v>4845</v>
      </c>
      <c r="M46" s="66">
        <v>2992</v>
      </c>
      <c r="N46" s="66">
        <v>3111</v>
      </c>
      <c r="O46" s="66">
        <v>3096</v>
      </c>
      <c r="P46" s="66">
        <v>2697</v>
      </c>
      <c r="Q46" s="66">
        <v>3164</v>
      </c>
      <c r="R46" s="69">
        <f t="shared" si="23"/>
        <v>64532</v>
      </c>
    </row>
    <row r="47" spans="1:18" s="15" customFormat="1" ht="13.5" customHeight="1" x14ac:dyDescent="0.15">
      <c r="A47" s="95"/>
      <c r="B47" s="85"/>
      <c r="C47" s="115"/>
      <c r="D47" s="110" t="s">
        <v>3</v>
      </c>
      <c r="E47" s="110"/>
      <c r="F47" s="66">
        <v>0</v>
      </c>
      <c r="G47" s="66">
        <v>0</v>
      </c>
      <c r="H47" s="66">
        <v>0</v>
      </c>
      <c r="I47" s="66">
        <v>4418</v>
      </c>
      <c r="J47" s="66">
        <v>3329</v>
      </c>
      <c r="K47" s="66">
        <v>3613</v>
      </c>
      <c r="L47" s="66">
        <v>0</v>
      </c>
      <c r="M47" s="66">
        <v>0</v>
      </c>
      <c r="N47" s="66">
        <v>0</v>
      </c>
      <c r="O47" s="66">
        <v>0</v>
      </c>
      <c r="P47" s="66">
        <v>0</v>
      </c>
      <c r="Q47" s="66">
        <v>0</v>
      </c>
      <c r="R47" s="69">
        <f t="shared" si="23"/>
        <v>11360</v>
      </c>
    </row>
    <row r="48" spans="1:18" s="15" customFormat="1" ht="13.5" customHeight="1" thickBot="1" x14ac:dyDescent="0.2">
      <c r="A48" s="95"/>
      <c r="B48" s="85"/>
      <c r="C48" s="116"/>
      <c r="D48" s="110" t="s">
        <v>0</v>
      </c>
      <c r="E48" s="110"/>
      <c r="F48" s="59">
        <f t="shared" ref="F48:Q48" si="24">SUM(F45:F47)</f>
        <v>10551</v>
      </c>
      <c r="G48" s="59">
        <f t="shared" si="24"/>
        <v>13258</v>
      </c>
      <c r="H48" s="59">
        <f t="shared" si="24"/>
        <v>15369</v>
      </c>
      <c r="I48" s="59">
        <f t="shared" si="24"/>
        <v>18066</v>
      </c>
      <c r="J48" s="59">
        <f t="shared" si="24"/>
        <v>14122</v>
      </c>
      <c r="K48" s="59">
        <f t="shared" si="24"/>
        <v>14635</v>
      </c>
      <c r="L48" s="59">
        <f t="shared" si="24"/>
        <v>8872</v>
      </c>
      <c r="M48" s="59">
        <f t="shared" si="24"/>
        <v>5379</v>
      </c>
      <c r="N48" s="59">
        <f t="shared" si="24"/>
        <v>5839</v>
      </c>
      <c r="O48" s="59">
        <f t="shared" si="24"/>
        <v>5896</v>
      </c>
      <c r="P48" s="59">
        <f t="shared" si="24"/>
        <v>5166</v>
      </c>
      <c r="Q48" s="59">
        <f t="shared" si="24"/>
        <v>6075</v>
      </c>
      <c r="R48" s="69">
        <f t="shared" si="23"/>
        <v>123228</v>
      </c>
    </row>
    <row r="49" spans="1:18" s="15" customFormat="1" ht="13.5" customHeight="1" thickBot="1" x14ac:dyDescent="0.2">
      <c r="A49" s="95"/>
      <c r="B49" s="85"/>
      <c r="C49" s="93" t="s">
        <v>26</v>
      </c>
      <c r="D49" s="19" t="s">
        <v>12</v>
      </c>
      <c r="E49" s="20"/>
      <c r="F49" s="36">
        <f>$F$44*$E49</f>
        <v>0</v>
      </c>
      <c r="G49" s="36">
        <f t="shared" ref="G49:Q50" si="25">$F$44*$E49</f>
        <v>0</v>
      </c>
      <c r="H49" s="36">
        <f t="shared" si="25"/>
        <v>0</v>
      </c>
      <c r="I49" s="36">
        <f t="shared" si="25"/>
        <v>0</v>
      </c>
      <c r="J49" s="36">
        <f t="shared" si="25"/>
        <v>0</v>
      </c>
      <c r="K49" s="36">
        <f t="shared" si="25"/>
        <v>0</v>
      </c>
      <c r="L49" s="36">
        <f t="shared" si="25"/>
        <v>0</v>
      </c>
      <c r="M49" s="36">
        <f t="shared" si="25"/>
        <v>0</v>
      </c>
      <c r="N49" s="36">
        <f t="shared" si="25"/>
        <v>0</v>
      </c>
      <c r="O49" s="36">
        <f t="shared" si="25"/>
        <v>0</v>
      </c>
      <c r="P49" s="36">
        <f t="shared" si="25"/>
        <v>0</v>
      </c>
      <c r="Q49" s="36">
        <f t="shared" si="25"/>
        <v>0</v>
      </c>
      <c r="R49" s="21">
        <f t="shared" si="23"/>
        <v>0</v>
      </c>
    </row>
    <row r="50" spans="1:18" s="15" customFormat="1" ht="13.5" customHeight="1" thickBot="1" x14ac:dyDescent="0.2">
      <c r="A50" s="95"/>
      <c r="B50" s="85"/>
      <c r="C50" s="93"/>
      <c r="D50" s="22" t="s">
        <v>30</v>
      </c>
      <c r="E50" s="20"/>
      <c r="F50" s="36">
        <f>$F$44*$E50</f>
        <v>0</v>
      </c>
      <c r="G50" s="36">
        <f t="shared" si="25"/>
        <v>0</v>
      </c>
      <c r="H50" s="36">
        <f t="shared" si="25"/>
        <v>0</v>
      </c>
      <c r="I50" s="36">
        <f t="shared" si="25"/>
        <v>0</v>
      </c>
      <c r="J50" s="36">
        <f t="shared" si="25"/>
        <v>0</v>
      </c>
      <c r="K50" s="36">
        <f t="shared" si="25"/>
        <v>0</v>
      </c>
      <c r="L50" s="36">
        <f t="shared" si="25"/>
        <v>0</v>
      </c>
      <c r="M50" s="36">
        <f t="shared" si="25"/>
        <v>0</v>
      </c>
      <c r="N50" s="36">
        <f t="shared" si="25"/>
        <v>0</v>
      </c>
      <c r="O50" s="36">
        <f t="shared" si="25"/>
        <v>0</v>
      </c>
      <c r="P50" s="36">
        <f t="shared" si="25"/>
        <v>0</v>
      </c>
      <c r="Q50" s="36">
        <f>$F$44*$E50</f>
        <v>0</v>
      </c>
      <c r="R50" s="21">
        <f t="shared" si="23"/>
        <v>0</v>
      </c>
    </row>
    <row r="51" spans="1:18" s="15" customFormat="1" ht="13.5" customHeight="1" thickBot="1" x14ac:dyDescent="0.2">
      <c r="A51" s="95"/>
      <c r="B51" s="85"/>
      <c r="C51" s="93" t="s">
        <v>16</v>
      </c>
      <c r="D51" s="19" t="s">
        <v>13</v>
      </c>
      <c r="E51" s="20"/>
      <c r="F51" s="36">
        <f t="shared" ref="F51:Q51" si="26">$E51*F45</f>
        <v>0</v>
      </c>
      <c r="G51" s="37">
        <f t="shared" si="26"/>
        <v>0</v>
      </c>
      <c r="H51" s="37">
        <f t="shared" si="26"/>
        <v>0</v>
      </c>
      <c r="I51" s="37">
        <f t="shared" si="26"/>
        <v>0</v>
      </c>
      <c r="J51" s="37">
        <f t="shared" si="26"/>
        <v>0</v>
      </c>
      <c r="K51" s="37">
        <f t="shared" si="26"/>
        <v>0</v>
      </c>
      <c r="L51" s="37">
        <f t="shared" si="26"/>
        <v>0</v>
      </c>
      <c r="M51" s="37">
        <f t="shared" si="26"/>
        <v>0</v>
      </c>
      <c r="N51" s="37">
        <f t="shared" si="26"/>
        <v>0</v>
      </c>
      <c r="O51" s="37">
        <f t="shared" si="26"/>
        <v>0</v>
      </c>
      <c r="P51" s="37">
        <f t="shared" si="26"/>
        <v>0</v>
      </c>
      <c r="Q51" s="37">
        <f t="shared" si="26"/>
        <v>0</v>
      </c>
      <c r="R51" s="21">
        <f t="shared" si="23"/>
        <v>0</v>
      </c>
    </row>
    <row r="52" spans="1:18" s="15" customFormat="1" ht="13.5" customHeight="1" thickBot="1" x14ac:dyDescent="0.2">
      <c r="A52" s="95"/>
      <c r="B52" s="85"/>
      <c r="C52" s="93"/>
      <c r="D52" s="19" t="s">
        <v>14</v>
      </c>
      <c r="E52" s="20"/>
      <c r="F52" s="36">
        <f t="shared" ref="F52:Q52" si="27">$E52*F46</f>
        <v>0</v>
      </c>
      <c r="G52" s="37">
        <f t="shared" si="27"/>
        <v>0</v>
      </c>
      <c r="H52" s="37">
        <f t="shared" si="27"/>
        <v>0</v>
      </c>
      <c r="I52" s="37">
        <f t="shared" si="27"/>
        <v>0</v>
      </c>
      <c r="J52" s="37">
        <f t="shared" si="27"/>
        <v>0</v>
      </c>
      <c r="K52" s="37">
        <f t="shared" si="27"/>
        <v>0</v>
      </c>
      <c r="L52" s="37">
        <f t="shared" si="27"/>
        <v>0</v>
      </c>
      <c r="M52" s="37">
        <f t="shared" si="27"/>
        <v>0</v>
      </c>
      <c r="N52" s="37">
        <f t="shared" si="27"/>
        <v>0</v>
      </c>
      <c r="O52" s="37">
        <f t="shared" si="27"/>
        <v>0</v>
      </c>
      <c r="P52" s="37">
        <f t="shared" si="27"/>
        <v>0</v>
      </c>
      <c r="Q52" s="37">
        <f t="shared" si="27"/>
        <v>0</v>
      </c>
      <c r="R52" s="21">
        <f t="shared" si="23"/>
        <v>0</v>
      </c>
    </row>
    <row r="53" spans="1:18" s="15" customFormat="1" ht="13.5" customHeight="1" thickBot="1" x14ac:dyDescent="0.2">
      <c r="A53" s="95"/>
      <c r="B53" s="85"/>
      <c r="C53" s="93"/>
      <c r="D53" s="19" t="s">
        <v>15</v>
      </c>
      <c r="E53" s="20"/>
      <c r="F53" s="36">
        <f t="shared" ref="F53:Q53" si="28">$E53*F47</f>
        <v>0</v>
      </c>
      <c r="G53" s="37">
        <f t="shared" si="28"/>
        <v>0</v>
      </c>
      <c r="H53" s="37">
        <f t="shared" si="28"/>
        <v>0</v>
      </c>
      <c r="I53" s="37">
        <f t="shared" si="28"/>
        <v>0</v>
      </c>
      <c r="J53" s="37">
        <f t="shared" si="28"/>
        <v>0</v>
      </c>
      <c r="K53" s="37">
        <f t="shared" si="28"/>
        <v>0</v>
      </c>
      <c r="L53" s="37">
        <f t="shared" si="28"/>
        <v>0</v>
      </c>
      <c r="M53" s="37">
        <f t="shared" si="28"/>
        <v>0</v>
      </c>
      <c r="N53" s="37">
        <f t="shared" si="28"/>
        <v>0</v>
      </c>
      <c r="O53" s="37">
        <f t="shared" si="28"/>
        <v>0</v>
      </c>
      <c r="P53" s="37">
        <f t="shared" si="28"/>
        <v>0</v>
      </c>
      <c r="Q53" s="37">
        <f t="shared" si="28"/>
        <v>0</v>
      </c>
      <c r="R53" s="21">
        <f t="shared" si="23"/>
        <v>0</v>
      </c>
    </row>
    <row r="54" spans="1:18" s="50" customFormat="1" ht="13.5" customHeight="1" x14ac:dyDescent="0.15">
      <c r="A54" s="96"/>
      <c r="B54" s="86"/>
      <c r="C54" s="78" t="s">
        <v>27</v>
      </c>
      <c r="D54" s="79"/>
      <c r="E54" s="80"/>
      <c r="F54" s="38">
        <f>ROUNDDOWN(SUM(F49:F53),0)</f>
        <v>0</v>
      </c>
      <c r="G54" s="38">
        <f t="shared" ref="G54:Q54" si="29">ROUNDDOWN(SUM(G49:G53),0)</f>
        <v>0</v>
      </c>
      <c r="H54" s="38">
        <f t="shared" si="29"/>
        <v>0</v>
      </c>
      <c r="I54" s="38">
        <f t="shared" si="29"/>
        <v>0</v>
      </c>
      <c r="J54" s="38">
        <f t="shared" si="29"/>
        <v>0</v>
      </c>
      <c r="K54" s="38">
        <f t="shared" si="29"/>
        <v>0</v>
      </c>
      <c r="L54" s="38">
        <f t="shared" si="29"/>
        <v>0</v>
      </c>
      <c r="M54" s="38">
        <f t="shared" si="29"/>
        <v>0</v>
      </c>
      <c r="N54" s="38">
        <f t="shared" si="29"/>
        <v>0</v>
      </c>
      <c r="O54" s="38">
        <f t="shared" si="29"/>
        <v>0</v>
      </c>
      <c r="P54" s="38">
        <f t="shared" si="29"/>
        <v>0</v>
      </c>
      <c r="Q54" s="38">
        <f t="shared" si="29"/>
        <v>0</v>
      </c>
      <c r="R54" s="21">
        <f t="shared" si="23"/>
        <v>0</v>
      </c>
    </row>
    <row r="55" spans="1:18" s="48" customFormat="1" ht="13.5" customHeight="1" x14ac:dyDescent="0.15">
      <c r="A55" s="46"/>
      <c r="B55" s="46"/>
      <c r="C55" s="46"/>
      <c r="D55" s="46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2"/>
    </row>
    <row r="56" spans="1:18" s="49" customFormat="1" ht="13.5" customHeight="1" x14ac:dyDescent="0.15">
      <c r="A56" s="70"/>
      <c r="B56" s="71" t="s">
        <v>5</v>
      </c>
      <c r="C56" s="111" t="s">
        <v>6</v>
      </c>
      <c r="D56" s="112"/>
      <c r="E56" s="113"/>
      <c r="F56" s="43" t="s">
        <v>98</v>
      </c>
      <c r="G56" s="43" t="s">
        <v>99</v>
      </c>
      <c r="H56" s="43" t="s">
        <v>100</v>
      </c>
      <c r="I56" s="43" t="s">
        <v>101</v>
      </c>
      <c r="J56" s="43" t="s">
        <v>102</v>
      </c>
      <c r="K56" s="43" t="s">
        <v>103</v>
      </c>
      <c r="L56" s="43" t="s">
        <v>104</v>
      </c>
      <c r="M56" s="43" t="s">
        <v>105</v>
      </c>
      <c r="N56" s="43" t="s">
        <v>106</v>
      </c>
      <c r="O56" s="43" t="s">
        <v>107</v>
      </c>
      <c r="P56" s="43" t="s">
        <v>108</v>
      </c>
      <c r="Q56" s="43" t="s">
        <v>109</v>
      </c>
      <c r="R56" s="73" t="s">
        <v>9</v>
      </c>
    </row>
    <row r="57" spans="1:18" s="15" customFormat="1" ht="13.5" customHeight="1" x14ac:dyDescent="0.15">
      <c r="A57" s="94" t="s">
        <v>36</v>
      </c>
      <c r="B57" s="84" t="s">
        <v>49</v>
      </c>
      <c r="C57" s="111" t="s">
        <v>7</v>
      </c>
      <c r="D57" s="112"/>
      <c r="E57" s="113"/>
      <c r="F57" s="77">
        <v>171</v>
      </c>
      <c r="G57" s="77">
        <v>171</v>
      </c>
      <c r="H57" s="77">
        <v>171</v>
      </c>
      <c r="I57" s="77">
        <v>171</v>
      </c>
      <c r="J57" s="77">
        <v>171</v>
      </c>
      <c r="K57" s="77">
        <v>171</v>
      </c>
      <c r="L57" s="77">
        <v>171</v>
      </c>
      <c r="M57" s="77">
        <v>171</v>
      </c>
      <c r="N57" s="77">
        <v>171</v>
      </c>
      <c r="O57" s="77">
        <v>171</v>
      </c>
      <c r="P57" s="77">
        <v>171</v>
      </c>
      <c r="Q57" s="77">
        <v>171</v>
      </c>
      <c r="R57" s="68" t="s">
        <v>8</v>
      </c>
    </row>
    <row r="58" spans="1:18" s="15" customFormat="1" ht="13.5" customHeight="1" x14ac:dyDescent="0.15">
      <c r="A58" s="95"/>
      <c r="B58" s="85"/>
      <c r="C58" s="114" t="s">
        <v>4</v>
      </c>
      <c r="D58" s="110" t="s">
        <v>1</v>
      </c>
      <c r="E58" s="110"/>
      <c r="F58" s="66">
        <v>769</v>
      </c>
      <c r="G58" s="66">
        <v>700</v>
      </c>
      <c r="H58" s="66">
        <v>1066</v>
      </c>
      <c r="I58" s="66">
        <v>611</v>
      </c>
      <c r="J58" s="66">
        <v>542</v>
      </c>
      <c r="K58" s="66">
        <v>603</v>
      </c>
      <c r="L58" s="66">
        <v>856</v>
      </c>
      <c r="M58" s="66">
        <v>766</v>
      </c>
      <c r="N58" s="66">
        <v>768</v>
      </c>
      <c r="O58" s="66">
        <v>736</v>
      </c>
      <c r="P58" s="66">
        <v>736</v>
      </c>
      <c r="Q58" s="66">
        <v>830</v>
      </c>
      <c r="R58" s="69">
        <f t="shared" ref="R58:R67" si="30">SUM(F58:Q58)</f>
        <v>8983</v>
      </c>
    </row>
    <row r="59" spans="1:18" s="15" customFormat="1" ht="13.5" customHeight="1" x14ac:dyDescent="0.15">
      <c r="A59" s="95"/>
      <c r="B59" s="85"/>
      <c r="C59" s="115"/>
      <c r="D59" s="110" t="s">
        <v>2</v>
      </c>
      <c r="E59" s="110"/>
      <c r="F59" s="66">
        <v>870</v>
      </c>
      <c r="G59" s="66">
        <v>992</v>
      </c>
      <c r="H59" s="66">
        <v>964</v>
      </c>
      <c r="I59" s="66">
        <v>1264</v>
      </c>
      <c r="J59" s="66">
        <v>1127</v>
      </c>
      <c r="K59" s="66">
        <v>1278</v>
      </c>
      <c r="L59" s="66">
        <v>945</v>
      </c>
      <c r="M59" s="66">
        <v>871</v>
      </c>
      <c r="N59" s="66">
        <v>925</v>
      </c>
      <c r="O59" s="66">
        <v>960</v>
      </c>
      <c r="P59" s="66">
        <v>794</v>
      </c>
      <c r="Q59" s="66">
        <v>861</v>
      </c>
      <c r="R59" s="69">
        <f t="shared" si="30"/>
        <v>11851</v>
      </c>
    </row>
    <row r="60" spans="1:18" s="15" customFormat="1" ht="13.5" customHeight="1" x14ac:dyDescent="0.15">
      <c r="A60" s="95"/>
      <c r="B60" s="85"/>
      <c r="C60" s="115"/>
      <c r="D60" s="110" t="s">
        <v>3</v>
      </c>
      <c r="E60" s="110"/>
      <c r="F60" s="66">
        <v>0</v>
      </c>
      <c r="G60" s="66">
        <v>0</v>
      </c>
      <c r="H60" s="66">
        <v>0</v>
      </c>
      <c r="I60" s="66">
        <v>537</v>
      </c>
      <c r="J60" s="66">
        <v>596</v>
      </c>
      <c r="K60" s="66">
        <v>1099</v>
      </c>
      <c r="L60" s="66">
        <v>0</v>
      </c>
      <c r="M60" s="66">
        <v>0</v>
      </c>
      <c r="N60" s="66">
        <v>0</v>
      </c>
      <c r="O60" s="66">
        <v>0</v>
      </c>
      <c r="P60" s="66">
        <v>0</v>
      </c>
      <c r="Q60" s="66">
        <v>0</v>
      </c>
      <c r="R60" s="69">
        <f t="shared" si="30"/>
        <v>2232</v>
      </c>
    </row>
    <row r="61" spans="1:18" s="15" customFormat="1" ht="13.5" customHeight="1" thickBot="1" x14ac:dyDescent="0.2">
      <c r="A61" s="95"/>
      <c r="B61" s="85"/>
      <c r="C61" s="116"/>
      <c r="D61" s="110" t="s">
        <v>0</v>
      </c>
      <c r="E61" s="110"/>
      <c r="F61" s="59">
        <f t="shared" ref="F61:Q61" si="31">SUM(F58:F60)</f>
        <v>1639</v>
      </c>
      <c r="G61" s="59">
        <f t="shared" si="31"/>
        <v>1692</v>
      </c>
      <c r="H61" s="59">
        <f t="shared" si="31"/>
        <v>2030</v>
      </c>
      <c r="I61" s="59">
        <f t="shared" si="31"/>
        <v>2412</v>
      </c>
      <c r="J61" s="59">
        <f t="shared" si="31"/>
        <v>2265</v>
      </c>
      <c r="K61" s="59">
        <f t="shared" si="31"/>
        <v>2980</v>
      </c>
      <c r="L61" s="59">
        <f t="shared" si="31"/>
        <v>1801</v>
      </c>
      <c r="M61" s="59">
        <f t="shared" si="31"/>
        <v>1637</v>
      </c>
      <c r="N61" s="59">
        <f t="shared" si="31"/>
        <v>1693</v>
      </c>
      <c r="O61" s="59">
        <f t="shared" si="31"/>
        <v>1696</v>
      </c>
      <c r="P61" s="59">
        <f t="shared" si="31"/>
        <v>1530</v>
      </c>
      <c r="Q61" s="59">
        <f t="shared" si="31"/>
        <v>1691</v>
      </c>
      <c r="R61" s="69">
        <f t="shared" si="30"/>
        <v>23066</v>
      </c>
    </row>
    <row r="62" spans="1:18" s="15" customFormat="1" ht="13.5" customHeight="1" thickBot="1" x14ac:dyDescent="0.2">
      <c r="A62" s="95"/>
      <c r="B62" s="85"/>
      <c r="C62" s="93" t="s">
        <v>26</v>
      </c>
      <c r="D62" s="19" t="s">
        <v>12</v>
      </c>
      <c r="E62" s="20"/>
      <c r="F62" s="36">
        <f>$F$57*$E62</f>
        <v>0</v>
      </c>
      <c r="G62" s="36">
        <f t="shared" ref="G62:Q63" si="32">$F$57*$E62</f>
        <v>0</v>
      </c>
      <c r="H62" s="36">
        <f t="shared" si="32"/>
        <v>0</v>
      </c>
      <c r="I62" s="36">
        <f t="shared" si="32"/>
        <v>0</v>
      </c>
      <c r="J62" s="36">
        <f t="shared" si="32"/>
        <v>0</v>
      </c>
      <c r="K62" s="36">
        <f t="shared" si="32"/>
        <v>0</v>
      </c>
      <c r="L62" s="36">
        <f t="shared" si="32"/>
        <v>0</v>
      </c>
      <c r="M62" s="36">
        <f t="shared" si="32"/>
        <v>0</v>
      </c>
      <c r="N62" s="36">
        <f t="shared" si="32"/>
        <v>0</v>
      </c>
      <c r="O62" s="36">
        <f t="shared" si="32"/>
        <v>0</v>
      </c>
      <c r="P62" s="36">
        <f t="shared" si="32"/>
        <v>0</v>
      </c>
      <c r="Q62" s="36">
        <f t="shared" si="32"/>
        <v>0</v>
      </c>
      <c r="R62" s="21">
        <f t="shared" si="30"/>
        <v>0</v>
      </c>
    </row>
    <row r="63" spans="1:18" s="15" customFormat="1" ht="13.5" customHeight="1" thickBot="1" x14ac:dyDescent="0.2">
      <c r="A63" s="95"/>
      <c r="B63" s="85"/>
      <c r="C63" s="93"/>
      <c r="D63" s="22" t="s">
        <v>30</v>
      </c>
      <c r="E63" s="20"/>
      <c r="F63" s="36">
        <f>$F$57*$E63</f>
        <v>0</v>
      </c>
      <c r="G63" s="36">
        <f t="shared" si="32"/>
        <v>0</v>
      </c>
      <c r="H63" s="36">
        <f t="shared" si="32"/>
        <v>0</v>
      </c>
      <c r="I63" s="36">
        <f t="shared" si="32"/>
        <v>0</v>
      </c>
      <c r="J63" s="36">
        <f t="shared" si="32"/>
        <v>0</v>
      </c>
      <c r="K63" s="36">
        <f t="shared" si="32"/>
        <v>0</v>
      </c>
      <c r="L63" s="36">
        <f t="shared" si="32"/>
        <v>0</v>
      </c>
      <c r="M63" s="36">
        <f t="shared" si="32"/>
        <v>0</v>
      </c>
      <c r="N63" s="36">
        <f t="shared" si="32"/>
        <v>0</v>
      </c>
      <c r="O63" s="36">
        <f t="shared" si="32"/>
        <v>0</v>
      </c>
      <c r="P63" s="36">
        <f t="shared" si="32"/>
        <v>0</v>
      </c>
      <c r="Q63" s="36">
        <f t="shared" si="32"/>
        <v>0</v>
      </c>
      <c r="R63" s="21">
        <f t="shared" si="30"/>
        <v>0</v>
      </c>
    </row>
    <row r="64" spans="1:18" s="15" customFormat="1" ht="13.5" customHeight="1" thickBot="1" x14ac:dyDescent="0.2">
      <c r="A64" s="95"/>
      <c r="B64" s="85"/>
      <c r="C64" s="93" t="s">
        <v>16</v>
      </c>
      <c r="D64" s="19" t="s">
        <v>13</v>
      </c>
      <c r="E64" s="20"/>
      <c r="F64" s="36">
        <f>$E64*F58</f>
        <v>0</v>
      </c>
      <c r="G64" s="37">
        <f t="shared" ref="G64:Q64" si="33">$E64*G58</f>
        <v>0</v>
      </c>
      <c r="H64" s="37">
        <f t="shared" si="33"/>
        <v>0</v>
      </c>
      <c r="I64" s="37">
        <f t="shared" si="33"/>
        <v>0</v>
      </c>
      <c r="J64" s="37">
        <f t="shared" si="33"/>
        <v>0</v>
      </c>
      <c r="K64" s="37">
        <f t="shared" si="33"/>
        <v>0</v>
      </c>
      <c r="L64" s="37">
        <f t="shared" si="33"/>
        <v>0</v>
      </c>
      <c r="M64" s="37">
        <f t="shared" si="33"/>
        <v>0</v>
      </c>
      <c r="N64" s="37">
        <f t="shared" si="33"/>
        <v>0</v>
      </c>
      <c r="O64" s="37">
        <f t="shared" si="33"/>
        <v>0</v>
      </c>
      <c r="P64" s="37">
        <f t="shared" si="33"/>
        <v>0</v>
      </c>
      <c r="Q64" s="37">
        <f t="shared" si="33"/>
        <v>0</v>
      </c>
      <c r="R64" s="21">
        <f t="shared" si="30"/>
        <v>0</v>
      </c>
    </row>
    <row r="65" spans="1:18" s="15" customFormat="1" ht="13.5" customHeight="1" thickBot="1" x14ac:dyDescent="0.2">
      <c r="A65" s="95"/>
      <c r="B65" s="85"/>
      <c r="C65" s="93"/>
      <c r="D65" s="19" t="s">
        <v>14</v>
      </c>
      <c r="E65" s="20"/>
      <c r="F65" s="36">
        <f t="shared" ref="F65:Q65" si="34">$E65*F59</f>
        <v>0</v>
      </c>
      <c r="G65" s="37">
        <f t="shared" si="34"/>
        <v>0</v>
      </c>
      <c r="H65" s="37">
        <f t="shared" si="34"/>
        <v>0</v>
      </c>
      <c r="I65" s="37">
        <f t="shared" si="34"/>
        <v>0</v>
      </c>
      <c r="J65" s="37">
        <f t="shared" si="34"/>
        <v>0</v>
      </c>
      <c r="K65" s="37">
        <f t="shared" si="34"/>
        <v>0</v>
      </c>
      <c r="L65" s="37">
        <f t="shared" si="34"/>
        <v>0</v>
      </c>
      <c r="M65" s="37">
        <f t="shared" si="34"/>
        <v>0</v>
      </c>
      <c r="N65" s="37">
        <f t="shared" si="34"/>
        <v>0</v>
      </c>
      <c r="O65" s="37">
        <f t="shared" si="34"/>
        <v>0</v>
      </c>
      <c r="P65" s="37">
        <f t="shared" si="34"/>
        <v>0</v>
      </c>
      <c r="Q65" s="37">
        <f t="shared" si="34"/>
        <v>0</v>
      </c>
      <c r="R65" s="21">
        <f t="shared" si="30"/>
        <v>0</v>
      </c>
    </row>
    <row r="66" spans="1:18" s="15" customFormat="1" ht="13.5" customHeight="1" thickBot="1" x14ac:dyDescent="0.2">
      <c r="A66" s="95"/>
      <c r="B66" s="85"/>
      <c r="C66" s="93"/>
      <c r="D66" s="19" t="s">
        <v>15</v>
      </c>
      <c r="E66" s="20"/>
      <c r="F66" s="36">
        <f t="shared" ref="F66:Q66" si="35">$E66*F60</f>
        <v>0</v>
      </c>
      <c r="G66" s="37">
        <f t="shared" si="35"/>
        <v>0</v>
      </c>
      <c r="H66" s="37">
        <f t="shared" si="35"/>
        <v>0</v>
      </c>
      <c r="I66" s="37">
        <f t="shared" si="35"/>
        <v>0</v>
      </c>
      <c r="J66" s="37">
        <f t="shared" si="35"/>
        <v>0</v>
      </c>
      <c r="K66" s="37">
        <f t="shared" si="35"/>
        <v>0</v>
      </c>
      <c r="L66" s="37">
        <f t="shared" si="35"/>
        <v>0</v>
      </c>
      <c r="M66" s="37">
        <f t="shared" si="35"/>
        <v>0</v>
      </c>
      <c r="N66" s="37">
        <f t="shared" si="35"/>
        <v>0</v>
      </c>
      <c r="O66" s="37">
        <f t="shared" si="35"/>
        <v>0</v>
      </c>
      <c r="P66" s="37">
        <f t="shared" si="35"/>
        <v>0</v>
      </c>
      <c r="Q66" s="37">
        <f t="shared" si="35"/>
        <v>0</v>
      </c>
      <c r="R66" s="21">
        <f t="shared" si="30"/>
        <v>0</v>
      </c>
    </row>
    <row r="67" spans="1:18" s="15" customFormat="1" ht="13.5" customHeight="1" x14ac:dyDescent="0.15">
      <c r="A67" s="96"/>
      <c r="B67" s="86"/>
      <c r="C67" s="78" t="s">
        <v>27</v>
      </c>
      <c r="D67" s="79"/>
      <c r="E67" s="80"/>
      <c r="F67" s="38">
        <f>ROUNDDOWN(SUM(F62:F66),0)</f>
        <v>0</v>
      </c>
      <c r="G67" s="38">
        <f t="shared" ref="G67:Q67" si="36">ROUNDDOWN(SUM(G62:G66),0)</f>
        <v>0</v>
      </c>
      <c r="H67" s="38">
        <f t="shared" si="36"/>
        <v>0</v>
      </c>
      <c r="I67" s="38">
        <f t="shared" si="36"/>
        <v>0</v>
      </c>
      <c r="J67" s="38">
        <f t="shared" si="36"/>
        <v>0</v>
      </c>
      <c r="K67" s="38">
        <f t="shared" si="36"/>
        <v>0</v>
      </c>
      <c r="L67" s="38">
        <f t="shared" si="36"/>
        <v>0</v>
      </c>
      <c r="M67" s="38">
        <f t="shared" si="36"/>
        <v>0</v>
      </c>
      <c r="N67" s="38">
        <f t="shared" si="36"/>
        <v>0</v>
      </c>
      <c r="O67" s="38">
        <f t="shared" si="36"/>
        <v>0</v>
      </c>
      <c r="P67" s="38">
        <f t="shared" si="36"/>
        <v>0</v>
      </c>
      <c r="Q67" s="38">
        <f t="shared" si="36"/>
        <v>0</v>
      </c>
      <c r="R67" s="21">
        <f t="shared" si="30"/>
        <v>0</v>
      </c>
    </row>
    <row r="68" spans="1:18" s="15" customFormat="1" ht="13.5" customHeight="1" x14ac:dyDescent="0.15">
      <c r="A68" s="94" t="s">
        <v>37</v>
      </c>
      <c r="B68" s="84" t="s">
        <v>50</v>
      </c>
      <c r="C68" s="111" t="s">
        <v>7</v>
      </c>
      <c r="D68" s="112"/>
      <c r="E68" s="113"/>
      <c r="F68" s="77">
        <v>180</v>
      </c>
      <c r="G68" s="77">
        <v>180</v>
      </c>
      <c r="H68" s="77">
        <v>180</v>
      </c>
      <c r="I68" s="77">
        <v>180</v>
      </c>
      <c r="J68" s="77">
        <v>180</v>
      </c>
      <c r="K68" s="77">
        <v>180</v>
      </c>
      <c r="L68" s="77">
        <v>180</v>
      </c>
      <c r="M68" s="77">
        <v>180</v>
      </c>
      <c r="N68" s="77">
        <v>180</v>
      </c>
      <c r="O68" s="77">
        <v>180</v>
      </c>
      <c r="P68" s="77">
        <v>180</v>
      </c>
      <c r="Q68" s="77">
        <v>180</v>
      </c>
      <c r="R68" s="68" t="s">
        <v>8</v>
      </c>
    </row>
    <row r="69" spans="1:18" s="15" customFormat="1" ht="13.5" customHeight="1" x14ac:dyDescent="0.15">
      <c r="A69" s="95"/>
      <c r="B69" s="85"/>
      <c r="C69" s="114" t="s">
        <v>4</v>
      </c>
      <c r="D69" s="110" t="s">
        <v>1</v>
      </c>
      <c r="E69" s="110"/>
      <c r="F69" s="66">
        <v>496</v>
      </c>
      <c r="G69" s="66">
        <v>466</v>
      </c>
      <c r="H69" s="66">
        <v>567</v>
      </c>
      <c r="I69" s="66">
        <v>357</v>
      </c>
      <c r="J69" s="66">
        <v>532</v>
      </c>
      <c r="K69" s="66">
        <v>1162</v>
      </c>
      <c r="L69" s="66">
        <v>518</v>
      </c>
      <c r="M69" s="66">
        <v>505</v>
      </c>
      <c r="N69" s="66">
        <v>582</v>
      </c>
      <c r="O69" s="66">
        <v>520</v>
      </c>
      <c r="P69" s="66">
        <v>495</v>
      </c>
      <c r="Q69" s="66">
        <v>582</v>
      </c>
      <c r="R69" s="69">
        <f t="shared" ref="R69:R78" si="37">SUM(F69:Q69)</f>
        <v>6782</v>
      </c>
    </row>
    <row r="70" spans="1:18" s="15" customFormat="1" ht="13.5" customHeight="1" x14ac:dyDescent="0.15">
      <c r="A70" s="95"/>
      <c r="B70" s="85"/>
      <c r="C70" s="115"/>
      <c r="D70" s="110" t="s">
        <v>2</v>
      </c>
      <c r="E70" s="110"/>
      <c r="F70" s="66">
        <v>562</v>
      </c>
      <c r="G70" s="66">
        <v>618</v>
      </c>
      <c r="H70" s="66">
        <v>570</v>
      </c>
      <c r="I70" s="66">
        <v>791</v>
      </c>
      <c r="J70" s="66">
        <v>708</v>
      </c>
      <c r="K70" s="66">
        <v>1104</v>
      </c>
      <c r="L70" s="66">
        <v>570</v>
      </c>
      <c r="M70" s="66">
        <v>590</v>
      </c>
      <c r="N70" s="66">
        <v>728</v>
      </c>
      <c r="O70" s="66">
        <v>750</v>
      </c>
      <c r="P70" s="66">
        <v>631</v>
      </c>
      <c r="Q70" s="66">
        <v>666</v>
      </c>
      <c r="R70" s="69">
        <f t="shared" si="37"/>
        <v>8288</v>
      </c>
    </row>
    <row r="71" spans="1:18" s="15" customFormat="1" ht="13.5" customHeight="1" x14ac:dyDescent="0.15">
      <c r="A71" s="95"/>
      <c r="B71" s="85"/>
      <c r="C71" s="115"/>
      <c r="D71" s="110" t="s">
        <v>3</v>
      </c>
      <c r="E71" s="110"/>
      <c r="F71" s="66">
        <v>0</v>
      </c>
      <c r="G71" s="66">
        <v>0</v>
      </c>
      <c r="H71" s="66">
        <v>0</v>
      </c>
      <c r="I71" s="66">
        <v>332</v>
      </c>
      <c r="J71" s="66">
        <v>685</v>
      </c>
      <c r="K71" s="66">
        <v>815</v>
      </c>
      <c r="L71" s="66">
        <v>0</v>
      </c>
      <c r="M71" s="66">
        <v>0</v>
      </c>
      <c r="N71" s="66">
        <v>0</v>
      </c>
      <c r="O71" s="66">
        <v>0</v>
      </c>
      <c r="P71" s="66">
        <v>0</v>
      </c>
      <c r="Q71" s="66">
        <v>0</v>
      </c>
      <c r="R71" s="69">
        <f t="shared" si="37"/>
        <v>1832</v>
      </c>
    </row>
    <row r="72" spans="1:18" s="15" customFormat="1" ht="13.5" customHeight="1" thickBot="1" x14ac:dyDescent="0.2">
      <c r="A72" s="95"/>
      <c r="B72" s="85"/>
      <c r="C72" s="116"/>
      <c r="D72" s="110" t="s">
        <v>0</v>
      </c>
      <c r="E72" s="110"/>
      <c r="F72" s="59">
        <f t="shared" ref="F72:Q72" si="38">SUM(F69:F71)</f>
        <v>1058</v>
      </c>
      <c r="G72" s="59">
        <f t="shared" si="38"/>
        <v>1084</v>
      </c>
      <c r="H72" s="59">
        <f t="shared" si="38"/>
        <v>1137</v>
      </c>
      <c r="I72" s="59">
        <f t="shared" si="38"/>
        <v>1480</v>
      </c>
      <c r="J72" s="59">
        <f t="shared" si="38"/>
        <v>1925</v>
      </c>
      <c r="K72" s="59">
        <f t="shared" si="38"/>
        <v>3081</v>
      </c>
      <c r="L72" s="59">
        <f t="shared" si="38"/>
        <v>1088</v>
      </c>
      <c r="M72" s="59">
        <f t="shared" si="38"/>
        <v>1095</v>
      </c>
      <c r="N72" s="59">
        <f t="shared" si="38"/>
        <v>1310</v>
      </c>
      <c r="O72" s="59">
        <f t="shared" si="38"/>
        <v>1270</v>
      </c>
      <c r="P72" s="59">
        <f t="shared" si="38"/>
        <v>1126</v>
      </c>
      <c r="Q72" s="59">
        <f t="shared" si="38"/>
        <v>1248</v>
      </c>
      <c r="R72" s="69">
        <f t="shared" si="37"/>
        <v>16902</v>
      </c>
    </row>
    <row r="73" spans="1:18" s="15" customFormat="1" ht="13.5" customHeight="1" thickBot="1" x14ac:dyDescent="0.2">
      <c r="A73" s="95"/>
      <c r="B73" s="85"/>
      <c r="C73" s="93" t="s">
        <v>26</v>
      </c>
      <c r="D73" s="19" t="s">
        <v>12</v>
      </c>
      <c r="E73" s="20"/>
      <c r="F73" s="36">
        <f>$F$68*$E73</f>
        <v>0</v>
      </c>
      <c r="G73" s="36">
        <f t="shared" ref="G73:Q74" si="39">$F$68*$E73</f>
        <v>0</v>
      </c>
      <c r="H73" s="36">
        <f t="shared" si="39"/>
        <v>0</v>
      </c>
      <c r="I73" s="36">
        <f t="shared" si="39"/>
        <v>0</v>
      </c>
      <c r="J73" s="36">
        <f t="shared" si="39"/>
        <v>0</v>
      </c>
      <c r="K73" s="36">
        <f t="shared" si="39"/>
        <v>0</v>
      </c>
      <c r="L73" s="36">
        <f t="shared" si="39"/>
        <v>0</v>
      </c>
      <c r="M73" s="36">
        <f t="shared" si="39"/>
        <v>0</v>
      </c>
      <c r="N73" s="36">
        <f t="shared" si="39"/>
        <v>0</v>
      </c>
      <c r="O73" s="36">
        <f t="shared" si="39"/>
        <v>0</v>
      </c>
      <c r="P73" s="36">
        <f t="shared" si="39"/>
        <v>0</v>
      </c>
      <c r="Q73" s="36">
        <f t="shared" si="39"/>
        <v>0</v>
      </c>
      <c r="R73" s="21">
        <f t="shared" si="37"/>
        <v>0</v>
      </c>
    </row>
    <row r="74" spans="1:18" s="15" customFormat="1" ht="13.5" customHeight="1" thickBot="1" x14ac:dyDescent="0.2">
      <c r="A74" s="95"/>
      <c r="B74" s="85"/>
      <c r="C74" s="93"/>
      <c r="D74" s="22" t="s">
        <v>30</v>
      </c>
      <c r="E74" s="20"/>
      <c r="F74" s="36">
        <f>$F$68*$E74</f>
        <v>0</v>
      </c>
      <c r="G74" s="36">
        <f t="shared" si="39"/>
        <v>0</v>
      </c>
      <c r="H74" s="36">
        <f t="shared" si="39"/>
        <v>0</v>
      </c>
      <c r="I74" s="36">
        <f t="shared" si="39"/>
        <v>0</v>
      </c>
      <c r="J74" s="36">
        <f t="shared" si="39"/>
        <v>0</v>
      </c>
      <c r="K74" s="36">
        <f t="shared" si="39"/>
        <v>0</v>
      </c>
      <c r="L74" s="36">
        <f t="shared" si="39"/>
        <v>0</v>
      </c>
      <c r="M74" s="36">
        <f t="shared" si="39"/>
        <v>0</v>
      </c>
      <c r="N74" s="36">
        <f t="shared" si="39"/>
        <v>0</v>
      </c>
      <c r="O74" s="36">
        <f t="shared" si="39"/>
        <v>0</v>
      </c>
      <c r="P74" s="36">
        <f t="shared" si="39"/>
        <v>0</v>
      </c>
      <c r="Q74" s="36">
        <f t="shared" si="39"/>
        <v>0</v>
      </c>
      <c r="R74" s="21">
        <f t="shared" si="37"/>
        <v>0</v>
      </c>
    </row>
    <row r="75" spans="1:18" s="15" customFormat="1" ht="13.5" customHeight="1" thickBot="1" x14ac:dyDescent="0.2">
      <c r="A75" s="95"/>
      <c r="B75" s="85"/>
      <c r="C75" s="93" t="s">
        <v>16</v>
      </c>
      <c r="D75" s="19" t="s">
        <v>13</v>
      </c>
      <c r="E75" s="20"/>
      <c r="F75" s="36">
        <f>$E75*F69</f>
        <v>0</v>
      </c>
      <c r="G75" s="37">
        <f t="shared" ref="G75:Q75" si="40">$E75*G69</f>
        <v>0</v>
      </c>
      <c r="H75" s="37">
        <f t="shared" si="40"/>
        <v>0</v>
      </c>
      <c r="I75" s="37">
        <f t="shared" si="40"/>
        <v>0</v>
      </c>
      <c r="J75" s="37">
        <f t="shared" si="40"/>
        <v>0</v>
      </c>
      <c r="K75" s="37">
        <f t="shared" si="40"/>
        <v>0</v>
      </c>
      <c r="L75" s="37">
        <f t="shared" si="40"/>
        <v>0</v>
      </c>
      <c r="M75" s="37">
        <f t="shared" si="40"/>
        <v>0</v>
      </c>
      <c r="N75" s="37">
        <f t="shared" si="40"/>
        <v>0</v>
      </c>
      <c r="O75" s="37">
        <f t="shared" si="40"/>
        <v>0</v>
      </c>
      <c r="P75" s="37">
        <f t="shared" si="40"/>
        <v>0</v>
      </c>
      <c r="Q75" s="37">
        <f t="shared" si="40"/>
        <v>0</v>
      </c>
      <c r="R75" s="21">
        <f t="shared" si="37"/>
        <v>0</v>
      </c>
    </row>
    <row r="76" spans="1:18" s="15" customFormat="1" ht="13.5" customHeight="1" thickBot="1" x14ac:dyDescent="0.2">
      <c r="A76" s="95"/>
      <c r="B76" s="85"/>
      <c r="C76" s="93"/>
      <c r="D76" s="19" t="s">
        <v>14</v>
      </c>
      <c r="E76" s="20"/>
      <c r="F76" s="36">
        <f>$E76*F70</f>
        <v>0</v>
      </c>
      <c r="G76" s="37">
        <f t="shared" ref="G76:Q76" si="41">$E76*G70</f>
        <v>0</v>
      </c>
      <c r="H76" s="37">
        <f t="shared" si="41"/>
        <v>0</v>
      </c>
      <c r="I76" s="37">
        <f t="shared" si="41"/>
        <v>0</v>
      </c>
      <c r="J76" s="37">
        <f t="shared" si="41"/>
        <v>0</v>
      </c>
      <c r="K76" s="37">
        <f t="shared" si="41"/>
        <v>0</v>
      </c>
      <c r="L76" s="37">
        <f t="shared" si="41"/>
        <v>0</v>
      </c>
      <c r="M76" s="37">
        <f t="shared" si="41"/>
        <v>0</v>
      </c>
      <c r="N76" s="37">
        <f t="shared" si="41"/>
        <v>0</v>
      </c>
      <c r="O76" s="37">
        <f t="shared" si="41"/>
        <v>0</v>
      </c>
      <c r="P76" s="37">
        <f t="shared" si="41"/>
        <v>0</v>
      </c>
      <c r="Q76" s="37">
        <f t="shared" si="41"/>
        <v>0</v>
      </c>
      <c r="R76" s="21">
        <f t="shared" si="37"/>
        <v>0</v>
      </c>
    </row>
    <row r="77" spans="1:18" s="15" customFormat="1" ht="13.5" customHeight="1" thickBot="1" x14ac:dyDescent="0.2">
      <c r="A77" s="95"/>
      <c r="B77" s="85"/>
      <c r="C77" s="93"/>
      <c r="D77" s="19" t="s">
        <v>15</v>
      </c>
      <c r="E77" s="20"/>
      <c r="F77" s="36">
        <f>$E77*F71</f>
        <v>0</v>
      </c>
      <c r="G77" s="37">
        <f t="shared" ref="G77:Q77" si="42">$E77*G71</f>
        <v>0</v>
      </c>
      <c r="H77" s="37">
        <f t="shared" si="42"/>
        <v>0</v>
      </c>
      <c r="I77" s="37">
        <f t="shared" si="42"/>
        <v>0</v>
      </c>
      <c r="J77" s="37">
        <f t="shared" si="42"/>
        <v>0</v>
      </c>
      <c r="K77" s="37">
        <f t="shared" si="42"/>
        <v>0</v>
      </c>
      <c r="L77" s="37">
        <f t="shared" si="42"/>
        <v>0</v>
      </c>
      <c r="M77" s="37">
        <f t="shared" si="42"/>
        <v>0</v>
      </c>
      <c r="N77" s="37">
        <f t="shared" si="42"/>
        <v>0</v>
      </c>
      <c r="O77" s="37">
        <f t="shared" si="42"/>
        <v>0</v>
      </c>
      <c r="P77" s="37">
        <f t="shared" si="42"/>
        <v>0</v>
      </c>
      <c r="Q77" s="37">
        <f t="shared" si="42"/>
        <v>0</v>
      </c>
      <c r="R77" s="21">
        <f t="shared" si="37"/>
        <v>0</v>
      </c>
    </row>
    <row r="78" spans="1:18" s="15" customFormat="1" ht="13.5" customHeight="1" x14ac:dyDescent="0.15">
      <c r="A78" s="96"/>
      <c r="B78" s="86"/>
      <c r="C78" s="78" t="s">
        <v>27</v>
      </c>
      <c r="D78" s="79"/>
      <c r="E78" s="80"/>
      <c r="F78" s="38">
        <f>ROUNDDOWN(SUM(F73:F77),0)</f>
        <v>0</v>
      </c>
      <c r="G78" s="38">
        <f t="shared" ref="G78:Q78" si="43">ROUNDDOWN(SUM(G73:G77),0)</f>
        <v>0</v>
      </c>
      <c r="H78" s="38">
        <f t="shared" si="43"/>
        <v>0</v>
      </c>
      <c r="I78" s="38">
        <f t="shared" si="43"/>
        <v>0</v>
      </c>
      <c r="J78" s="38">
        <f t="shared" si="43"/>
        <v>0</v>
      </c>
      <c r="K78" s="38">
        <f t="shared" si="43"/>
        <v>0</v>
      </c>
      <c r="L78" s="38">
        <f t="shared" si="43"/>
        <v>0</v>
      </c>
      <c r="M78" s="38">
        <f t="shared" si="43"/>
        <v>0</v>
      </c>
      <c r="N78" s="38">
        <f t="shared" si="43"/>
        <v>0</v>
      </c>
      <c r="O78" s="38">
        <f t="shared" si="43"/>
        <v>0</v>
      </c>
      <c r="P78" s="38">
        <f t="shared" si="43"/>
        <v>0</v>
      </c>
      <c r="Q78" s="38">
        <f t="shared" si="43"/>
        <v>0</v>
      </c>
      <c r="R78" s="21">
        <f t="shared" si="37"/>
        <v>0</v>
      </c>
    </row>
    <row r="79" spans="1:18" s="15" customFormat="1" ht="13.5" customHeight="1" x14ac:dyDescent="0.15">
      <c r="A79" s="94" t="s">
        <v>38</v>
      </c>
      <c r="B79" s="84" t="s">
        <v>51</v>
      </c>
      <c r="C79" s="111" t="s">
        <v>7</v>
      </c>
      <c r="D79" s="112"/>
      <c r="E79" s="113"/>
      <c r="F79" s="77">
        <v>168</v>
      </c>
      <c r="G79" s="77">
        <v>168</v>
      </c>
      <c r="H79" s="77">
        <v>168</v>
      </c>
      <c r="I79" s="77">
        <v>168</v>
      </c>
      <c r="J79" s="77">
        <v>168</v>
      </c>
      <c r="K79" s="77">
        <v>168</v>
      </c>
      <c r="L79" s="77">
        <v>168</v>
      </c>
      <c r="M79" s="77">
        <v>168</v>
      </c>
      <c r="N79" s="77">
        <v>168</v>
      </c>
      <c r="O79" s="77">
        <v>168</v>
      </c>
      <c r="P79" s="77">
        <v>168</v>
      </c>
      <c r="Q79" s="77">
        <v>168</v>
      </c>
      <c r="R79" s="68" t="s">
        <v>8</v>
      </c>
    </row>
    <row r="80" spans="1:18" s="15" customFormat="1" ht="13.5" customHeight="1" x14ac:dyDescent="0.15">
      <c r="A80" s="95"/>
      <c r="B80" s="85"/>
      <c r="C80" s="114" t="s">
        <v>4</v>
      </c>
      <c r="D80" s="110" t="s">
        <v>1</v>
      </c>
      <c r="E80" s="110"/>
      <c r="F80" s="66">
        <v>822</v>
      </c>
      <c r="G80" s="66">
        <v>752</v>
      </c>
      <c r="H80" s="66">
        <v>1078</v>
      </c>
      <c r="I80" s="66">
        <v>611</v>
      </c>
      <c r="J80" s="66">
        <v>575</v>
      </c>
      <c r="K80" s="66">
        <v>615</v>
      </c>
      <c r="L80" s="66">
        <v>886</v>
      </c>
      <c r="M80" s="66">
        <v>798</v>
      </c>
      <c r="N80" s="66">
        <v>791</v>
      </c>
      <c r="O80" s="66">
        <v>749</v>
      </c>
      <c r="P80" s="66">
        <v>756</v>
      </c>
      <c r="Q80" s="66">
        <v>861</v>
      </c>
      <c r="R80" s="69">
        <f t="shared" ref="R80:R88" si="44">SUM(F80:Q80)</f>
        <v>9294</v>
      </c>
    </row>
    <row r="81" spans="1:18" s="15" customFormat="1" ht="13.5" customHeight="1" x14ac:dyDescent="0.15">
      <c r="A81" s="95"/>
      <c r="B81" s="85"/>
      <c r="C81" s="115"/>
      <c r="D81" s="110" t="s">
        <v>2</v>
      </c>
      <c r="E81" s="110"/>
      <c r="F81" s="66">
        <v>927</v>
      </c>
      <c r="G81" s="66">
        <v>1056</v>
      </c>
      <c r="H81" s="66">
        <v>1017</v>
      </c>
      <c r="I81" s="66">
        <v>1308</v>
      </c>
      <c r="J81" s="66">
        <v>1181</v>
      </c>
      <c r="K81" s="66">
        <v>1277</v>
      </c>
      <c r="L81" s="66">
        <v>1003</v>
      </c>
      <c r="M81" s="66">
        <v>918</v>
      </c>
      <c r="N81" s="66">
        <v>962</v>
      </c>
      <c r="O81" s="66">
        <v>994</v>
      </c>
      <c r="P81" s="66">
        <v>819</v>
      </c>
      <c r="Q81" s="66">
        <v>893</v>
      </c>
      <c r="R81" s="69">
        <f t="shared" si="44"/>
        <v>12355</v>
      </c>
    </row>
    <row r="82" spans="1:18" s="15" customFormat="1" ht="13.5" customHeight="1" x14ac:dyDescent="0.15">
      <c r="A82" s="95"/>
      <c r="B82" s="85"/>
      <c r="C82" s="115"/>
      <c r="D82" s="110" t="s">
        <v>3</v>
      </c>
      <c r="E82" s="110"/>
      <c r="F82" s="66">
        <v>0</v>
      </c>
      <c r="G82" s="66">
        <v>0</v>
      </c>
      <c r="H82" s="66">
        <v>0</v>
      </c>
      <c r="I82" s="66">
        <v>605</v>
      </c>
      <c r="J82" s="66">
        <v>611</v>
      </c>
      <c r="K82" s="66">
        <v>1060</v>
      </c>
      <c r="L82" s="66">
        <v>0</v>
      </c>
      <c r="M82" s="66">
        <v>0</v>
      </c>
      <c r="N82" s="66">
        <v>0</v>
      </c>
      <c r="O82" s="66">
        <v>0</v>
      </c>
      <c r="P82" s="66">
        <v>0</v>
      </c>
      <c r="Q82" s="66">
        <v>0</v>
      </c>
      <c r="R82" s="69">
        <f t="shared" si="44"/>
        <v>2276</v>
      </c>
    </row>
    <row r="83" spans="1:18" s="15" customFormat="1" ht="13.5" customHeight="1" thickBot="1" x14ac:dyDescent="0.2">
      <c r="A83" s="95"/>
      <c r="B83" s="85"/>
      <c r="C83" s="116"/>
      <c r="D83" s="110" t="s">
        <v>0</v>
      </c>
      <c r="E83" s="110"/>
      <c r="F83" s="59">
        <f t="shared" ref="F83:Q83" si="45">SUM(F80:F82)</f>
        <v>1749</v>
      </c>
      <c r="G83" s="59">
        <f t="shared" si="45"/>
        <v>1808</v>
      </c>
      <c r="H83" s="59">
        <f t="shared" si="45"/>
        <v>2095</v>
      </c>
      <c r="I83" s="59">
        <f t="shared" si="45"/>
        <v>2524</v>
      </c>
      <c r="J83" s="59">
        <f t="shared" si="45"/>
        <v>2367</v>
      </c>
      <c r="K83" s="59">
        <f t="shared" si="45"/>
        <v>2952</v>
      </c>
      <c r="L83" s="59">
        <f t="shared" si="45"/>
        <v>1889</v>
      </c>
      <c r="M83" s="59">
        <f t="shared" si="45"/>
        <v>1716</v>
      </c>
      <c r="N83" s="59">
        <f t="shared" si="45"/>
        <v>1753</v>
      </c>
      <c r="O83" s="59">
        <f t="shared" si="45"/>
        <v>1743</v>
      </c>
      <c r="P83" s="59">
        <f t="shared" si="45"/>
        <v>1575</v>
      </c>
      <c r="Q83" s="59">
        <f t="shared" si="45"/>
        <v>1754</v>
      </c>
      <c r="R83" s="69">
        <f t="shared" si="44"/>
        <v>23925</v>
      </c>
    </row>
    <row r="84" spans="1:18" s="15" customFormat="1" ht="13.5" customHeight="1" thickBot="1" x14ac:dyDescent="0.2">
      <c r="A84" s="95"/>
      <c r="B84" s="85"/>
      <c r="C84" s="93" t="s">
        <v>26</v>
      </c>
      <c r="D84" s="19" t="s">
        <v>12</v>
      </c>
      <c r="E84" s="20"/>
      <c r="F84" s="36">
        <f>$F$79*$E84</f>
        <v>0</v>
      </c>
      <c r="G84" s="36">
        <f t="shared" ref="G84:Q85" si="46">$F$79*$E84</f>
        <v>0</v>
      </c>
      <c r="H84" s="36">
        <f t="shared" si="46"/>
        <v>0</v>
      </c>
      <c r="I84" s="36">
        <f t="shared" si="46"/>
        <v>0</v>
      </c>
      <c r="J84" s="36">
        <f t="shared" si="46"/>
        <v>0</v>
      </c>
      <c r="K84" s="36">
        <f t="shared" si="46"/>
        <v>0</v>
      </c>
      <c r="L84" s="36">
        <f t="shared" si="46"/>
        <v>0</v>
      </c>
      <c r="M84" s="36">
        <f t="shared" si="46"/>
        <v>0</v>
      </c>
      <c r="N84" s="36">
        <f t="shared" si="46"/>
        <v>0</v>
      </c>
      <c r="O84" s="36">
        <f t="shared" si="46"/>
        <v>0</v>
      </c>
      <c r="P84" s="36">
        <f t="shared" si="46"/>
        <v>0</v>
      </c>
      <c r="Q84" s="36">
        <f t="shared" si="46"/>
        <v>0</v>
      </c>
      <c r="R84" s="21">
        <f t="shared" si="44"/>
        <v>0</v>
      </c>
    </row>
    <row r="85" spans="1:18" s="15" customFormat="1" ht="13.5" customHeight="1" thickBot="1" x14ac:dyDescent="0.2">
      <c r="A85" s="95"/>
      <c r="B85" s="85"/>
      <c r="C85" s="93"/>
      <c r="D85" s="22" t="s">
        <v>30</v>
      </c>
      <c r="E85" s="20"/>
      <c r="F85" s="36">
        <f>$F$79*$E85</f>
        <v>0</v>
      </c>
      <c r="G85" s="36">
        <f t="shared" si="46"/>
        <v>0</v>
      </c>
      <c r="H85" s="36">
        <f t="shared" si="46"/>
        <v>0</v>
      </c>
      <c r="I85" s="36">
        <f t="shared" si="46"/>
        <v>0</v>
      </c>
      <c r="J85" s="36">
        <f t="shared" si="46"/>
        <v>0</v>
      </c>
      <c r="K85" s="36">
        <f t="shared" si="46"/>
        <v>0</v>
      </c>
      <c r="L85" s="36">
        <f t="shared" si="46"/>
        <v>0</v>
      </c>
      <c r="M85" s="36">
        <f t="shared" si="46"/>
        <v>0</v>
      </c>
      <c r="N85" s="36">
        <f t="shared" si="46"/>
        <v>0</v>
      </c>
      <c r="O85" s="36">
        <f t="shared" si="46"/>
        <v>0</v>
      </c>
      <c r="P85" s="36">
        <f t="shared" si="46"/>
        <v>0</v>
      </c>
      <c r="Q85" s="36">
        <f t="shared" si="46"/>
        <v>0</v>
      </c>
      <c r="R85" s="21">
        <f t="shared" si="44"/>
        <v>0</v>
      </c>
    </row>
    <row r="86" spans="1:18" s="15" customFormat="1" ht="13.5" customHeight="1" thickBot="1" x14ac:dyDescent="0.2">
      <c r="A86" s="95"/>
      <c r="B86" s="85"/>
      <c r="C86" s="93" t="s">
        <v>16</v>
      </c>
      <c r="D86" s="19" t="s">
        <v>13</v>
      </c>
      <c r="E86" s="20"/>
      <c r="F86" s="36">
        <f t="shared" ref="F86:Q86" si="47">$E86*F80</f>
        <v>0</v>
      </c>
      <c r="G86" s="37">
        <f t="shared" si="47"/>
        <v>0</v>
      </c>
      <c r="H86" s="37">
        <f t="shared" si="47"/>
        <v>0</v>
      </c>
      <c r="I86" s="37">
        <f t="shared" si="47"/>
        <v>0</v>
      </c>
      <c r="J86" s="37">
        <f t="shared" si="47"/>
        <v>0</v>
      </c>
      <c r="K86" s="37">
        <f t="shared" si="47"/>
        <v>0</v>
      </c>
      <c r="L86" s="37">
        <f t="shared" si="47"/>
        <v>0</v>
      </c>
      <c r="M86" s="37">
        <f t="shared" si="47"/>
        <v>0</v>
      </c>
      <c r="N86" s="37">
        <f t="shared" si="47"/>
        <v>0</v>
      </c>
      <c r="O86" s="37">
        <f t="shared" si="47"/>
        <v>0</v>
      </c>
      <c r="P86" s="37">
        <f t="shared" si="47"/>
        <v>0</v>
      </c>
      <c r="Q86" s="37">
        <f t="shared" si="47"/>
        <v>0</v>
      </c>
      <c r="R86" s="21">
        <f t="shared" si="44"/>
        <v>0</v>
      </c>
    </row>
    <row r="87" spans="1:18" s="15" customFormat="1" ht="13.5" customHeight="1" thickBot="1" x14ac:dyDescent="0.2">
      <c r="A87" s="95"/>
      <c r="B87" s="85"/>
      <c r="C87" s="93"/>
      <c r="D87" s="19" t="s">
        <v>14</v>
      </c>
      <c r="E87" s="20"/>
      <c r="F87" s="36">
        <f t="shared" ref="F87:Q87" si="48">$E87*F81</f>
        <v>0</v>
      </c>
      <c r="G87" s="37">
        <f t="shared" si="48"/>
        <v>0</v>
      </c>
      <c r="H87" s="37">
        <f t="shared" si="48"/>
        <v>0</v>
      </c>
      <c r="I87" s="37">
        <f t="shared" si="48"/>
        <v>0</v>
      </c>
      <c r="J87" s="37">
        <f t="shared" si="48"/>
        <v>0</v>
      </c>
      <c r="K87" s="37">
        <f t="shared" si="48"/>
        <v>0</v>
      </c>
      <c r="L87" s="37">
        <f t="shared" si="48"/>
        <v>0</v>
      </c>
      <c r="M87" s="37">
        <f t="shared" si="48"/>
        <v>0</v>
      </c>
      <c r="N87" s="37">
        <f t="shared" si="48"/>
        <v>0</v>
      </c>
      <c r="O87" s="37">
        <f t="shared" si="48"/>
        <v>0</v>
      </c>
      <c r="P87" s="37">
        <f t="shared" si="48"/>
        <v>0</v>
      </c>
      <c r="Q87" s="37">
        <f t="shared" si="48"/>
        <v>0</v>
      </c>
      <c r="R87" s="21">
        <f t="shared" si="44"/>
        <v>0</v>
      </c>
    </row>
    <row r="88" spans="1:18" s="15" customFormat="1" ht="13.5" customHeight="1" thickBot="1" x14ac:dyDescent="0.2">
      <c r="A88" s="95"/>
      <c r="B88" s="85"/>
      <c r="C88" s="93"/>
      <c r="D88" s="19" t="s">
        <v>15</v>
      </c>
      <c r="E88" s="20"/>
      <c r="F88" s="36">
        <f t="shared" ref="F88:Q88" si="49">$E88*F82</f>
        <v>0</v>
      </c>
      <c r="G88" s="37">
        <f t="shared" si="49"/>
        <v>0</v>
      </c>
      <c r="H88" s="37">
        <f t="shared" si="49"/>
        <v>0</v>
      </c>
      <c r="I88" s="37">
        <f t="shared" si="49"/>
        <v>0</v>
      </c>
      <c r="J88" s="37">
        <f t="shared" si="49"/>
        <v>0</v>
      </c>
      <c r="K88" s="37">
        <f t="shared" si="49"/>
        <v>0</v>
      </c>
      <c r="L88" s="37">
        <f t="shared" si="49"/>
        <v>0</v>
      </c>
      <c r="M88" s="37">
        <f t="shared" si="49"/>
        <v>0</v>
      </c>
      <c r="N88" s="37">
        <f t="shared" si="49"/>
        <v>0</v>
      </c>
      <c r="O88" s="37">
        <f t="shared" si="49"/>
        <v>0</v>
      </c>
      <c r="P88" s="37">
        <f t="shared" si="49"/>
        <v>0</v>
      </c>
      <c r="Q88" s="37">
        <f t="shared" si="49"/>
        <v>0</v>
      </c>
      <c r="R88" s="21">
        <f t="shared" si="44"/>
        <v>0</v>
      </c>
    </row>
    <row r="89" spans="1:18" s="15" customFormat="1" ht="13.5" customHeight="1" x14ac:dyDescent="0.15">
      <c r="A89" s="96"/>
      <c r="B89" s="86"/>
      <c r="C89" s="78" t="s">
        <v>27</v>
      </c>
      <c r="D89" s="79"/>
      <c r="E89" s="80"/>
      <c r="F89" s="38">
        <f>ROUNDDOWN(SUM(F84:F88),0)</f>
        <v>0</v>
      </c>
      <c r="G89" s="38">
        <f t="shared" ref="G89:Q89" si="50">ROUNDDOWN(SUM(G84:G88),0)</f>
        <v>0</v>
      </c>
      <c r="H89" s="38">
        <f t="shared" si="50"/>
        <v>0</v>
      </c>
      <c r="I89" s="38">
        <f t="shared" si="50"/>
        <v>0</v>
      </c>
      <c r="J89" s="38">
        <f t="shared" si="50"/>
        <v>0</v>
      </c>
      <c r="K89" s="38">
        <f t="shared" si="50"/>
        <v>0</v>
      </c>
      <c r="L89" s="38">
        <f t="shared" si="50"/>
        <v>0</v>
      </c>
      <c r="M89" s="38">
        <f t="shared" si="50"/>
        <v>0</v>
      </c>
      <c r="N89" s="38">
        <f t="shared" si="50"/>
        <v>0</v>
      </c>
      <c r="O89" s="38">
        <f t="shared" si="50"/>
        <v>0</v>
      </c>
      <c r="P89" s="38">
        <f t="shared" si="50"/>
        <v>0</v>
      </c>
      <c r="Q89" s="38">
        <f t="shared" si="50"/>
        <v>0</v>
      </c>
      <c r="R89" s="21">
        <f>SUM(F89:Q89)</f>
        <v>0</v>
      </c>
    </row>
    <row r="90" spans="1:18" s="15" customFormat="1" ht="13.5" customHeight="1" x14ac:dyDescent="0.15">
      <c r="A90" s="94" t="s">
        <v>39</v>
      </c>
      <c r="B90" s="97" t="s">
        <v>52</v>
      </c>
      <c r="C90" s="111" t="s">
        <v>7</v>
      </c>
      <c r="D90" s="112"/>
      <c r="E90" s="113"/>
      <c r="F90" s="77">
        <v>291</v>
      </c>
      <c r="G90" s="77">
        <v>291</v>
      </c>
      <c r="H90" s="77">
        <v>291</v>
      </c>
      <c r="I90" s="77">
        <v>291</v>
      </c>
      <c r="J90" s="77">
        <v>291</v>
      </c>
      <c r="K90" s="77">
        <v>291</v>
      </c>
      <c r="L90" s="77">
        <v>291</v>
      </c>
      <c r="M90" s="77">
        <v>291</v>
      </c>
      <c r="N90" s="77">
        <v>291</v>
      </c>
      <c r="O90" s="77">
        <v>291</v>
      </c>
      <c r="P90" s="77">
        <v>291</v>
      </c>
      <c r="Q90" s="77">
        <v>291</v>
      </c>
      <c r="R90" s="68" t="s">
        <v>8</v>
      </c>
    </row>
    <row r="91" spans="1:18" s="15" customFormat="1" ht="13.5" customHeight="1" x14ac:dyDescent="0.15">
      <c r="A91" s="95"/>
      <c r="B91" s="98"/>
      <c r="C91" s="114" t="s">
        <v>4</v>
      </c>
      <c r="D91" s="110" t="s">
        <v>1</v>
      </c>
      <c r="E91" s="110"/>
      <c r="F91" s="66">
        <v>5897</v>
      </c>
      <c r="G91" s="66">
        <v>4781</v>
      </c>
      <c r="H91" s="66">
        <v>8495</v>
      </c>
      <c r="I91" s="66">
        <v>5769</v>
      </c>
      <c r="J91" s="66">
        <v>5010</v>
      </c>
      <c r="K91" s="66">
        <v>4616</v>
      </c>
      <c r="L91" s="66">
        <v>5649</v>
      </c>
      <c r="M91" s="66">
        <v>4139</v>
      </c>
      <c r="N91" s="66">
        <v>3851</v>
      </c>
      <c r="O91" s="66">
        <v>2999</v>
      </c>
      <c r="P91" s="66">
        <v>3170</v>
      </c>
      <c r="Q91" s="66">
        <v>3546</v>
      </c>
      <c r="R91" s="69">
        <f t="shared" ref="R91:R100" si="51">SUM(F91:Q91)</f>
        <v>57922</v>
      </c>
    </row>
    <row r="92" spans="1:18" s="15" customFormat="1" ht="13.5" customHeight="1" x14ac:dyDescent="0.15">
      <c r="A92" s="95"/>
      <c r="B92" s="98"/>
      <c r="C92" s="115"/>
      <c r="D92" s="110" t="s">
        <v>2</v>
      </c>
      <c r="E92" s="110"/>
      <c r="F92" s="66">
        <v>6087</v>
      </c>
      <c r="G92" s="66">
        <v>8506</v>
      </c>
      <c r="H92" s="66">
        <v>11188</v>
      </c>
      <c r="I92" s="66">
        <v>12807</v>
      </c>
      <c r="J92" s="66">
        <v>9517</v>
      </c>
      <c r="K92" s="66">
        <v>12003</v>
      </c>
      <c r="L92" s="66">
        <v>5532</v>
      </c>
      <c r="M92" s="66">
        <v>4642</v>
      </c>
      <c r="N92" s="66">
        <v>4140</v>
      </c>
      <c r="O92" s="66">
        <v>4001</v>
      </c>
      <c r="P92" s="66">
        <v>2739</v>
      </c>
      <c r="Q92" s="66">
        <v>3019</v>
      </c>
      <c r="R92" s="69">
        <f t="shared" si="51"/>
        <v>84181</v>
      </c>
    </row>
    <row r="93" spans="1:18" s="15" customFormat="1" ht="13.5" customHeight="1" x14ac:dyDescent="0.15">
      <c r="A93" s="95"/>
      <c r="B93" s="98"/>
      <c r="C93" s="115"/>
      <c r="D93" s="110" t="s">
        <v>3</v>
      </c>
      <c r="E93" s="110"/>
      <c r="F93" s="66">
        <v>0</v>
      </c>
      <c r="G93" s="66">
        <v>0</v>
      </c>
      <c r="H93" s="66">
        <v>0</v>
      </c>
      <c r="I93" s="66">
        <v>5488</v>
      </c>
      <c r="J93" s="66">
        <v>5330</v>
      </c>
      <c r="K93" s="66">
        <v>5023</v>
      </c>
      <c r="L93" s="66">
        <v>0</v>
      </c>
      <c r="M93" s="66">
        <v>0</v>
      </c>
      <c r="N93" s="66">
        <v>0</v>
      </c>
      <c r="O93" s="66">
        <v>0</v>
      </c>
      <c r="P93" s="66">
        <v>0</v>
      </c>
      <c r="Q93" s="66">
        <v>0</v>
      </c>
      <c r="R93" s="69">
        <f t="shared" si="51"/>
        <v>15841</v>
      </c>
    </row>
    <row r="94" spans="1:18" s="15" customFormat="1" ht="13.5" customHeight="1" thickBot="1" x14ac:dyDescent="0.2">
      <c r="A94" s="95"/>
      <c r="B94" s="98"/>
      <c r="C94" s="116"/>
      <c r="D94" s="110" t="s">
        <v>0</v>
      </c>
      <c r="E94" s="110"/>
      <c r="F94" s="59">
        <f t="shared" ref="F94:Q94" si="52">SUM(F91:F93)</f>
        <v>11984</v>
      </c>
      <c r="G94" s="59">
        <f t="shared" si="52"/>
        <v>13287</v>
      </c>
      <c r="H94" s="59">
        <f t="shared" si="52"/>
        <v>19683</v>
      </c>
      <c r="I94" s="59">
        <f t="shared" si="52"/>
        <v>24064</v>
      </c>
      <c r="J94" s="59">
        <f t="shared" si="52"/>
        <v>19857</v>
      </c>
      <c r="K94" s="59">
        <f t="shared" si="52"/>
        <v>21642</v>
      </c>
      <c r="L94" s="59">
        <f t="shared" si="52"/>
        <v>11181</v>
      </c>
      <c r="M94" s="59">
        <f t="shared" si="52"/>
        <v>8781</v>
      </c>
      <c r="N94" s="59">
        <f t="shared" si="52"/>
        <v>7991</v>
      </c>
      <c r="O94" s="59">
        <f t="shared" si="52"/>
        <v>7000</v>
      </c>
      <c r="P94" s="59">
        <f t="shared" si="52"/>
        <v>5909</v>
      </c>
      <c r="Q94" s="59">
        <f t="shared" si="52"/>
        <v>6565</v>
      </c>
      <c r="R94" s="69">
        <f t="shared" si="51"/>
        <v>157944</v>
      </c>
    </row>
    <row r="95" spans="1:18" s="15" customFormat="1" ht="13.5" customHeight="1" thickBot="1" x14ac:dyDescent="0.2">
      <c r="A95" s="95"/>
      <c r="B95" s="98"/>
      <c r="C95" s="93" t="s">
        <v>26</v>
      </c>
      <c r="D95" s="19" t="s">
        <v>12</v>
      </c>
      <c r="E95" s="20"/>
      <c r="F95" s="36">
        <f>$F$90*$E95</f>
        <v>0</v>
      </c>
      <c r="G95" s="36">
        <f t="shared" ref="G95:Q95" si="53">$F$90*$E95</f>
        <v>0</v>
      </c>
      <c r="H95" s="36">
        <f t="shared" si="53"/>
        <v>0</v>
      </c>
      <c r="I95" s="36">
        <f t="shared" si="53"/>
        <v>0</v>
      </c>
      <c r="J95" s="36">
        <f t="shared" si="53"/>
        <v>0</v>
      </c>
      <c r="K95" s="36">
        <f t="shared" si="53"/>
        <v>0</v>
      </c>
      <c r="L95" s="36">
        <f t="shared" si="53"/>
        <v>0</v>
      </c>
      <c r="M95" s="36">
        <f t="shared" si="53"/>
        <v>0</v>
      </c>
      <c r="N95" s="36">
        <f t="shared" si="53"/>
        <v>0</v>
      </c>
      <c r="O95" s="36">
        <f t="shared" si="53"/>
        <v>0</v>
      </c>
      <c r="P95" s="36">
        <f t="shared" si="53"/>
        <v>0</v>
      </c>
      <c r="Q95" s="36">
        <f t="shared" si="53"/>
        <v>0</v>
      </c>
      <c r="R95" s="21">
        <f t="shared" si="51"/>
        <v>0</v>
      </c>
    </row>
    <row r="96" spans="1:18" s="15" customFormat="1" ht="13.5" customHeight="1" thickBot="1" x14ac:dyDescent="0.2">
      <c r="A96" s="95"/>
      <c r="B96" s="98"/>
      <c r="C96" s="93"/>
      <c r="D96" s="22" t="s">
        <v>30</v>
      </c>
      <c r="E96" s="20"/>
      <c r="F96" s="36">
        <f>$F$90*$E96</f>
        <v>0</v>
      </c>
      <c r="G96" s="36">
        <f t="shared" ref="G96:Q96" si="54">$F$90*$E96</f>
        <v>0</v>
      </c>
      <c r="H96" s="36">
        <f t="shared" si="54"/>
        <v>0</v>
      </c>
      <c r="I96" s="36">
        <f t="shared" si="54"/>
        <v>0</v>
      </c>
      <c r="J96" s="36">
        <f t="shared" si="54"/>
        <v>0</v>
      </c>
      <c r="K96" s="36">
        <f t="shared" si="54"/>
        <v>0</v>
      </c>
      <c r="L96" s="36">
        <f t="shared" si="54"/>
        <v>0</v>
      </c>
      <c r="M96" s="36">
        <f t="shared" si="54"/>
        <v>0</v>
      </c>
      <c r="N96" s="36">
        <f t="shared" si="54"/>
        <v>0</v>
      </c>
      <c r="O96" s="36">
        <f t="shared" si="54"/>
        <v>0</v>
      </c>
      <c r="P96" s="36">
        <f t="shared" si="54"/>
        <v>0</v>
      </c>
      <c r="Q96" s="36">
        <f t="shared" si="54"/>
        <v>0</v>
      </c>
      <c r="R96" s="21">
        <f t="shared" si="51"/>
        <v>0</v>
      </c>
    </row>
    <row r="97" spans="1:18" s="15" customFormat="1" ht="13.5" customHeight="1" thickBot="1" x14ac:dyDescent="0.2">
      <c r="A97" s="95"/>
      <c r="B97" s="98"/>
      <c r="C97" s="93" t="s">
        <v>16</v>
      </c>
      <c r="D97" s="19" t="s">
        <v>13</v>
      </c>
      <c r="E97" s="20"/>
      <c r="F97" s="36">
        <f t="shared" ref="F97:Q97" si="55">$E97*F91</f>
        <v>0</v>
      </c>
      <c r="G97" s="37">
        <f t="shared" si="55"/>
        <v>0</v>
      </c>
      <c r="H97" s="37">
        <f t="shared" si="55"/>
        <v>0</v>
      </c>
      <c r="I97" s="37">
        <f t="shared" si="55"/>
        <v>0</v>
      </c>
      <c r="J97" s="37">
        <f t="shared" si="55"/>
        <v>0</v>
      </c>
      <c r="K97" s="37">
        <f t="shared" si="55"/>
        <v>0</v>
      </c>
      <c r="L97" s="37">
        <f t="shared" si="55"/>
        <v>0</v>
      </c>
      <c r="M97" s="37">
        <f t="shared" si="55"/>
        <v>0</v>
      </c>
      <c r="N97" s="37">
        <f t="shared" si="55"/>
        <v>0</v>
      </c>
      <c r="O97" s="37">
        <f t="shared" si="55"/>
        <v>0</v>
      </c>
      <c r="P97" s="37">
        <f t="shared" si="55"/>
        <v>0</v>
      </c>
      <c r="Q97" s="37">
        <f t="shared" si="55"/>
        <v>0</v>
      </c>
      <c r="R97" s="21">
        <f t="shared" si="51"/>
        <v>0</v>
      </c>
    </row>
    <row r="98" spans="1:18" s="15" customFormat="1" ht="13.5" customHeight="1" thickBot="1" x14ac:dyDescent="0.2">
      <c r="A98" s="95"/>
      <c r="B98" s="98"/>
      <c r="C98" s="93"/>
      <c r="D98" s="19" t="s">
        <v>14</v>
      </c>
      <c r="E98" s="20"/>
      <c r="F98" s="36">
        <f t="shared" ref="F98:Q98" si="56">$E98*F92</f>
        <v>0</v>
      </c>
      <c r="G98" s="37">
        <f t="shared" si="56"/>
        <v>0</v>
      </c>
      <c r="H98" s="37">
        <f t="shared" si="56"/>
        <v>0</v>
      </c>
      <c r="I98" s="37">
        <f t="shared" si="56"/>
        <v>0</v>
      </c>
      <c r="J98" s="37">
        <f t="shared" si="56"/>
        <v>0</v>
      </c>
      <c r="K98" s="37">
        <f t="shared" si="56"/>
        <v>0</v>
      </c>
      <c r="L98" s="37">
        <f t="shared" si="56"/>
        <v>0</v>
      </c>
      <c r="M98" s="37">
        <f t="shared" si="56"/>
        <v>0</v>
      </c>
      <c r="N98" s="37">
        <f t="shared" si="56"/>
        <v>0</v>
      </c>
      <c r="O98" s="37">
        <f t="shared" si="56"/>
        <v>0</v>
      </c>
      <c r="P98" s="37">
        <f t="shared" si="56"/>
        <v>0</v>
      </c>
      <c r="Q98" s="37">
        <f t="shared" si="56"/>
        <v>0</v>
      </c>
      <c r="R98" s="21">
        <f t="shared" si="51"/>
        <v>0</v>
      </c>
    </row>
    <row r="99" spans="1:18" s="15" customFormat="1" ht="13.5" customHeight="1" thickBot="1" x14ac:dyDescent="0.2">
      <c r="A99" s="95"/>
      <c r="B99" s="98"/>
      <c r="C99" s="93"/>
      <c r="D99" s="19" t="s">
        <v>15</v>
      </c>
      <c r="E99" s="20"/>
      <c r="F99" s="36">
        <f t="shared" ref="F99:Q99" si="57">$E99*F93</f>
        <v>0</v>
      </c>
      <c r="G99" s="37">
        <f t="shared" si="57"/>
        <v>0</v>
      </c>
      <c r="H99" s="37">
        <f t="shared" si="57"/>
        <v>0</v>
      </c>
      <c r="I99" s="37">
        <f t="shared" si="57"/>
        <v>0</v>
      </c>
      <c r="J99" s="37">
        <f t="shared" si="57"/>
        <v>0</v>
      </c>
      <c r="K99" s="37">
        <f t="shared" si="57"/>
        <v>0</v>
      </c>
      <c r="L99" s="37">
        <f t="shared" si="57"/>
        <v>0</v>
      </c>
      <c r="M99" s="37">
        <f t="shared" si="57"/>
        <v>0</v>
      </c>
      <c r="N99" s="37">
        <f t="shared" si="57"/>
        <v>0</v>
      </c>
      <c r="O99" s="37">
        <f t="shared" si="57"/>
        <v>0</v>
      </c>
      <c r="P99" s="37">
        <f t="shared" si="57"/>
        <v>0</v>
      </c>
      <c r="Q99" s="37">
        <f t="shared" si="57"/>
        <v>0</v>
      </c>
      <c r="R99" s="21">
        <f t="shared" si="51"/>
        <v>0</v>
      </c>
    </row>
    <row r="100" spans="1:18" s="15" customFormat="1" ht="13.5" customHeight="1" x14ac:dyDescent="0.15">
      <c r="A100" s="96"/>
      <c r="B100" s="99"/>
      <c r="C100" s="78" t="s">
        <v>27</v>
      </c>
      <c r="D100" s="79"/>
      <c r="E100" s="80"/>
      <c r="F100" s="38">
        <f>ROUNDDOWN(SUM(F95:F99),0)</f>
        <v>0</v>
      </c>
      <c r="G100" s="38">
        <f t="shared" ref="G100:Q100" si="58">ROUNDDOWN(SUM(G95:G99),0)</f>
        <v>0</v>
      </c>
      <c r="H100" s="38">
        <f t="shared" si="58"/>
        <v>0</v>
      </c>
      <c r="I100" s="38">
        <f t="shared" si="58"/>
        <v>0</v>
      </c>
      <c r="J100" s="38">
        <f t="shared" si="58"/>
        <v>0</v>
      </c>
      <c r="K100" s="38">
        <f t="shared" si="58"/>
        <v>0</v>
      </c>
      <c r="L100" s="38">
        <f t="shared" si="58"/>
        <v>0</v>
      </c>
      <c r="M100" s="38">
        <f t="shared" si="58"/>
        <v>0</v>
      </c>
      <c r="N100" s="38">
        <f t="shared" si="58"/>
        <v>0</v>
      </c>
      <c r="O100" s="38">
        <f t="shared" si="58"/>
        <v>0</v>
      </c>
      <c r="P100" s="38">
        <f t="shared" si="58"/>
        <v>0</v>
      </c>
      <c r="Q100" s="38">
        <f t="shared" si="58"/>
        <v>0</v>
      </c>
      <c r="R100" s="21">
        <f t="shared" si="51"/>
        <v>0</v>
      </c>
    </row>
    <row r="101" spans="1:18" s="15" customFormat="1" ht="13.5" customHeight="1" x14ac:dyDescent="0.15">
      <c r="A101" s="100" t="s">
        <v>40</v>
      </c>
      <c r="B101" s="84" t="s">
        <v>53</v>
      </c>
      <c r="C101" s="87" t="s">
        <v>7</v>
      </c>
      <c r="D101" s="88"/>
      <c r="E101" s="89"/>
      <c r="F101" s="77">
        <v>277</v>
      </c>
      <c r="G101" s="77">
        <v>277</v>
      </c>
      <c r="H101" s="77">
        <v>277</v>
      </c>
      <c r="I101" s="77">
        <v>277</v>
      </c>
      <c r="J101" s="77">
        <v>277</v>
      </c>
      <c r="K101" s="77">
        <v>277</v>
      </c>
      <c r="L101" s="77">
        <v>277</v>
      </c>
      <c r="M101" s="77">
        <v>277</v>
      </c>
      <c r="N101" s="77">
        <v>277</v>
      </c>
      <c r="O101" s="77">
        <v>277</v>
      </c>
      <c r="P101" s="77">
        <v>277</v>
      </c>
      <c r="Q101" s="77">
        <v>277</v>
      </c>
      <c r="R101" s="56" t="s">
        <v>8</v>
      </c>
    </row>
    <row r="102" spans="1:18" s="15" customFormat="1" ht="13.5" customHeight="1" x14ac:dyDescent="0.15">
      <c r="A102" s="101"/>
      <c r="B102" s="85"/>
      <c r="C102" s="90" t="s">
        <v>4</v>
      </c>
      <c r="D102" s="93" t="s">
        <v>1</v>
      </c>
      <c r="E102" s="93"/>
      <c r="F102" s="66">
        <v>4613</v>
      </c>
      <c r="G102" s="66">
        <v>4246</v>
      </c>
      <c r="H102" s="66">
        <v>4863</v>
      </c>
      <c r="I102" s="66">
        <v>2599</v>
      </c>
      <c r="J102" s="66">
        <v>2400</v>
      </c>
      <c r="K102" s="66">
        <v>3431</v>
      </c>
      <c r="L102" s="66">
        <v>4636</v>
      </c>
      <c r="M102" s="66">
        <v>4407</v>
      </c>
      <c r="N102" s="66">
        <v>4291</v>
      </c>
      <c r="O102" s="66">
        <v>4385</v>
      </c>
      <c r="P102" s="66">
        <v>4480</v>
      </c>
      <c r="Q102" s="66">
        <v>5072</v>
      </c>
      <c r="R102" s="21">
        <f t="shared" ref="R102:R111" si="59">SUM(F102:Q102)</f>
        <v>49423</v>
      </c>
    </row>
    <row r="103" spans="1:18" s="15" customFormat="1" ht="13.5" customHeight="1" x14ac:dyDescent="0.15">
      <c r="A103" s="101"/>
      <c r="B103" s="85"/>
      <c r="C103" s="91"/>
      <c r="D103" s="93" t="s">
        <v>2</v>
      </c>
      <c r="E103" s="93"/>
      <c r="F103" s="66">
        <v>5247</v>
      </c>
      <c r="G103" s="66">
        <v>6006</v>
      </c>
      <c r="H103" s="66">
        <v>4718</v>
      </c>
      <c r="I103" s="66">
        <v>5379</v>
      </c>
      <c r="J103" s="66">
        <v>4887</v>
      </c>
      <c r="K103" s="66">
        <v>5178</v>
      </c>
      <c r="L103" s="66">
        <v>5174</v>
      </c>
      <c r="M103" s="66">
        <v>5074</v>
      </c>
      <c r="N103" s="66">
        <v>5240</v>
      </c>
      <c r="O103" s="66">
        <v>5736</v>
      </c>
      <c r="P103" s="66">
        <v>4893</v>
      </c>
      <c r="Q103" s="66">
        <v>5288</v>
      </c>
      <c r="R103" s="21">
        <f t="shared" si="59"/>
        <v>62820</v>
      </c>
    </row>
    <row r="104" spans="1:18" s="15" customFormat="1" ht="13.5" customHeight="1" x14ac:dyDescent="0.15">
      <c r="A104" s="101"/>
      <c r="B104" s="85"/>
      <c r="C104" s="91"/>
      <c r="D104" s="93" t="s">
        <v>3</v>
      </c>
      <c r="E104" s="93"/>
      <c r="F104" s="66">
        <v>0</v>
      </c>
      <c r="G104" s="66">
        <v>0</v>
      </c>
      <c r="H104" s="66">
        <v>0</v>
      </c>
      <c r="I104" s="66">
        <v>2362</v>
      </c>
      <c r="J104" s="66">
        <v>2375</v>
      </c>
      <c r="K104" s="66">
        <v>2337</v>
      </c>
      <c r="L104" s="66">
        <v>0</v>
      </c>
      <c r="M104" s="66">
        <v>0</v>
      </c>
      <c r="N104" s="66">
        <v>0</v>
      </c>
      <c r="O104" s="66">
        <v>0</v>
      </c>
      <c r="P104" s="66">
        <v>0</v>
      </c>
      <c r="Q104" s="66">
        <v>0</v>
      </c>
      <c r="R104" s="21">
        <f t="shared" si="59"/>
        <v>7074</v>
      </c>
    </row>
    <row r="105" spans="1:18" s="15" customFormat="1" ht="13.5" customHeight="1" thickBot="1" x14ac:dyDescent="0.2">
      <c r="A105" s="101"/>
      <c r="B105" s="85"/>
      <c r="C105" s="92"/>
      <c r="D105" s="93" t="s">
        <v>0</v>
      </c>
      <c r="E105" s="93"/>
      <c r="F105" s="59">
        <f t="shared" ref="F105:Q105" si="60">SUM(F102:F104)</f>
        <v>9860</v>
      </c>
      <c r="G105" s="59">
        <f t="shared" si="60"/>
        <v>10252</v>
      </c>
      <c r="H105" s="59">
        <f t="shared" si="60"/>
        <v>9581</v>
      </c>
      <c r="I105" s="59">
        <f t="shared" si="60"/>
        <v>10340</v>
      </c>
      <c r="J105" s="59">
        <f t="shared" si="60"/>
        <v>9662</v>
      </c>
      <c r="K105" s="59">
        <f t="shared" si="60"/>
        <v>10946</v>
      </c>
      <c r="L105" s="59">
        <f t="shared" si="60"/>
        <v>9810</v>
      </c>
      <c r="M105" s="59">
        <f t="shared" si="60"/>
        <v>9481</v>
      </c>
      <c r="N105" s="59">
        <f t="shared" si="60"/>
        <v>9531</v>
      </c>
      <c r="O105" s="59">
        <f t="shared" si="60"/>
        <v>10121</v>
      </c>
      <c r="P105" s="59">
        <f t="shared" si="60"/>
        <v>9373</v>
      </c>
      <c r="Q105" s="59">
        <f t="shared" si="60"/>
        <v>10360</v>
      </c>
      <c r="R105" s="21">
        <f t="shared" si="59"/>
        <v>119317</v>
      </c>
    </row>
    <row r="106" spans="1:18" s="15" customFormat="1" ht="13.5" customHeight="1" thickBot="1" x14ac:dyDescent="0.2">
      <c r="A106" s="101"/>
      <c r="B106" s="85"/>
      <c r="C106" s="93" t="s">
        <v>26</v>
      </c>
      <c r="D106" s="19" t="s">
        <v>12</v>
      </c>
      <c r="E106" s="20"/>
      <c r="F106" s="36">
        <f>$F$101*$E106</f>
        <v>0</v>
      </c>
      <c r="G106" s="36">
        <f t="shared" ref="G106:Q107" si="61">$F$101*$E106</f>
        <v>0</v>
      </c>
      <c r="H106" s="36">
        <f t="shared" si="61"/>
        <v>0</v>
      </c>
      <c r="I106" s="36">
        <f t="shared" si="61"/>
        <v>0</v>
      </c>
      <c r="J106" s="36">
        <f t="shared" si="61"/>
        <v>0</v>
      </c>
      <c r="K106" s="36">
        <f t="shared" si="61"/>
        <v>0</v>
      </c>
      <c r="L106" s="36">
        <f t="shared" si="61"/>
        <v>0</v>
      </c>
      <c r="M106" s="36">
        <f t="shared" si="61"/>
        <v>0</v>
      </c>
      <c r="N106" s="36">
        <f t="shared" si="61"/>
        <v>0</v>
      </c>
      <c r="O106" s="36">
        <f t="shared" si="61"/>
        <v>0</v>
      </c>
      <c r="P106" s="36">
        <f t="shared" si="61"/>
        <v>0</v>
      </c>
      <c r="Q106" s="36">
        <f t="shared" si="61"/>
        <v>0</v>
      </c>
      <c r="R106" s="21">
        <f t="shared" si="59"/>
        <v>0</v>
      </c>
    </row>
    <row r="107" spans="1:18" s="15" customFormat="1" ht="13.5" customHeight="1" thickBot="1" x14ac:dyDescent="0.2">
      <c r="A107" s="101"/>
      <c r="B107" s="85"/>
      <c r="C107" s="93"/>
      <c r="D107" s="22" t="s">
        <v>30</v>
      </c>
      <c r="E107" s="20"/>
      <c r="F107" s="36">
        <f>$F$101*$E107</f>
        <v>0</v>
      </c>
      <c r="G107" s="36">
        <f t="shared" si="61"/>
        <v>0</v>
      </c>
      <c r="H107" s="36">
        <f t="shared" si="61"/>
        <v>0</v>
      </c>
      <c r="I107" s="36">
        <f t="shared" si="61"/>
        <v>0</v>
      </c>
      <c r="J107" s="36">
        <f t="shared" si="61"/>
        <v>0</v>
      </c>
      <c r="K107" s="36">
        <f t="shared" si="61"/>
        <v>0</v>
      </c>
      <c r="L107" s="36">
        <f t="shared" si="61"/>
        <v>0</v>
      </c>
      <c r="M107" s="36">
        <f t="shared" si="61"/>
        <v>0</v>
      </c>
      <c r="N107" s="36">
        <f t="shared" si="61"/>
        <v>0</v>
      </c>
      <c r="O107" s="36">
        <f t="shared" si="61"/>
        <v>0</v>
      </c>
      <c r="P107" s="36">
        <f t="shared" si="61"/>
        <v>0</v>
      </c>
      <c r="Q107" s="36">
        <f t="shared" si="61"/>
        <v>0</v>
      </c>
      <c r="R107" s="21">
        <f t="shared" si="59"/>
        <v>0</v>
      </c>
    </row>
    <row r="108" spans="1:18" s="15" customFormat="1" ht="13.5" customHeight="1" thickBot="1" x14ac:dyDescent="0.2">
      <c r="A108" s="101"/>
      <c r="B108" s="85"/>
      <c r="C108" s="93" t="s">
        <v>16</v>
      </c>
      <c r="D108" s="19" t="s">
        <v>13</v>
      </c>
      <c r="E108" s="20"/>
      <c r="F108" s="36">
        <f t="shared" ref="F108:Q108" si="62">$E108*F102</f>
        <v>0</v>
      </c>
      <c r="G108" s="37">
        <f t="shared" si="62"/>
        <v>0</v>
      </c>
      <c r="H108" s="37">
        <f t="shared" si="62"/>
        <v>0</v>
      </c>
      <c r="I108" s="37">
        <f t="shared" si="62"/>
        <v>0</v>
      </c>
      <c r="J108" s="37">
        <f t="shared" si="62"/>
        <v>0</v>
      </c>
      <c r="K108" s="37">
        <f t="shared" si="62"/>
        <v>0</v>
      </c>
      <c r="L108" s="37">
        <f t="shared" si="62"/>
        <v>0</v>
      </c>
      <c r="M108" s="37">
        <f t="shared" si="62"/>
        <v>0</v>
      </c>
      <c r="N108" s="37">
        <f t="shared" si="62"/>
        <v>0</v>
      </c>
      <c r="O108" s="37">
        <f t="shared" si="62"/>
        <v>0</v>
      </c>
      <c r="P108" s="37">
        <f t="shared" si="62"/>
        <v>0</v>
      </c>
      <c r="Q108" s="37">
        <f t="shared" si="62"/>
        <v>0</v>
      </c>
      <c r="R108" s="21">
        <f t="shared" si="59"/>
        <v>0</v>
      </c>
    </row>
    <row r="109" spans="1:18" s="15" customFormat="1" ht="13.5" customHeight="1" thickBot="1" x14ac:dyDescent="0.2">
      <c r="A109" s="101"/>
      <c r="B109" s="85"/>
      <c r="C109" s="93"/>
      <c r="D109" s="19" t="s">
        <v>14</v>
      </c>
      <c r="E109" s="20"/>
      <c r="F109" s="36">
        <f t="shared" ref="F109:Q109" si="63">$E109*F103</f>
        <v>0</v>
      </c>
      <c r="G109" s="37">
        <f t="shared" si="63"/>
        <v>0</v>
      </c>
      <c r="H109" s="37">
        <f t="shared" si="63"/>
        <v>0</v>
      </c>
      <c r="I109" s="37">
        <f t="shared" si="63"/>
        <v>0</v>
      </c>
      <c r="J109" s="37">
        <f t="shared" si="63"/>
        <v>0</v>
      </c>
      <c r="K109" s="37">
        <f t="shared" si="63"/>
        <v>0</v>
      </c>
      <c r="L109" s="37">
        <f t="shared" si="63"/>
        <v>0</v>
      </c>
      <c r="M109" s="37">
        <f t="shared" si="63"/>
        <v>0</v>
      </c>
      <c r="N109" s="37">
        <f t="shared" si="63"/>
        <v>0</v>
      </c>
      <c r="O109" s="37">
        <f t="shared" si="63"/>
        <v>0</v>
      </c>
      <c r="P109" s="37">
        <f t="shared" si="63"/>
        <v>0</v>
      </c>
      <c r="Q109" s="37">
        <f t="shared" si="63"/>
        <v>0</v>
      </c>
      <c r="R109" s="21">
        <f t="shared" si="59"/>
        <v>0</v>
      </c>
    </row>
    <row r="110" spans="1:18" s="15" customFormat="1" ht="13.5" customHeight="1" thickBot="1" x14ac:dyDescent="0.2">
      <c r="A110" s="101"/>
      <c r="B110" s="85"/>
      <c r="C110" s="93"/>
      <c r="D110" s="19" t="s">
        <v>15</v>
      </c>
      <c r="E110" s="20"/>
      <c r="F110" s="36">
        <f t="shared" ref="F110:Q110" si="64">$E110*F104</f>
        <v>0</v>
      </c>
      <c r="G110" s="37">
        <f t="shared" si="64"/>
        <v>0</v>
      </c>
      <c r="H110" s="37">
        <f t="shared" si="64"/>
        <v>0</v>
      </c>
      <c r="I110" s="37">
        <f t="shared" si="64"/>
        <v>0</v>
      </c>
      <c r="J110" s="37">
        <f t="shared" si="64"/>
        <v>0</v>
      </c>
      <c r="K110" s="37">
        <f t="shared" si="64"/>
        <v>0</v>
      </c>
      <c r="L110" s="37">
        <f t="shared" si="64"/>
        <v>0</v>
      </c>
      <c r="M110" s="37">
        <f t="shared" si="64"/>
        <v>0</v>
      </c>
      <c r="N110" s="37">
        <f t="shared" si="64"/>
        <v>0</v>
      </c>
      <c r="O110" s="37">
        <f t="shared" si="64"/>
        <v>0</v>
      </c>
      <c r="P110" s="37">
        <f t="shared" si="64"/>
        <v>0</v>
      </c>
      <c r="Q110" s="37">
        <f t="shared" si="64"/>
        <v>0</v>
      </c>
      <c r="R110" s="21">
        <f t="shared" si="59"/>
        <v>0</v>
      </c>
    </row>
    <row r="111" spans="1:18" s="50" customFormat="1" ht="13.5" customHeight="1" x14ac:dyDescent="0.15">
      <c r="A111" s="102"/>
      <c r="B111" s="86"/>
      <c r="C111" s="78" t="s">
        <v>27</v>
      </c>
      <c r="D111" s="79"/>
      <c r="E111" s="80"/>
      <c r="F111" s="38">
        <f>ROUNDDOWN(SUM(F106:F110),0)</f>
        <v>0</v>
      </c>
      <c r="G111" s="38">
        <f t="shared" ref="G111:Q111" si="65">ROUNDDOWN(SUM(G106:G110),0)</f>
        <v>0</v>
      </c>
      <c r="H111" s="38">
        <f t="shared" si="65"/>
        <v>0</v>
      </c>
      <c r="I111" s="38">
        <f t="shared" si="65"/>
        <v>0</v>
      </c>
      <c r="J111" s="38">
        <f t="shared" si="65"/>
        <v>0</v>
      </c>
      <c r="K111" s="38">
        <f t="shared" si="65"/>
        <v>0</v>
      </c>
      <c r="L111" s="38">
        <f t="shared" si="65"/>
        <v>0</v>
      </c>
      <c r="M111" s="38">
        <f t="shared" si="65"/>
        <v>0</v>
      </c>
      <c r="N111" s="38">
        <f t="shared" si="65"/>
        <v>0</v>
      </c>
      <c r="O111" s="38">
        <f t="shared" si="65"/>
        <v>0</v>
      </c>
      <c r="P111" s="38">
        <f t="shared" si="65"/>
        <v>0</v>
      </c>
      <c r="Q111" s="38">
        <f t="shared" si="65"/>
        <v>0</v>
      </c>
      <c r="R111" s="21">
        <f t="shared" si="59"/>
        <v>0</v>
      </c>
    </row>
    <row r="112" spans="1:18" s="48" customFormat="1" ht="13.5" customHeight="1" x14ac:dyDescent="0.15">
      <c r="A112" s="46"/>
      <c r="B112" s="46"/>
      <c r="C112" s="46"/>
      <c r="D112" s="46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2"/>
    </row>
    <row r="113" spans="1:18" s="49" customFormat="1" ht="13.5" customHeight="1" x14ac:dyDescent="0.15">
      <c r="A113" s="45"/>
      <c r="B113" s="17" t="s">
        <v>5</v>
      </c>
      <c r="C113" s="78" t="s">
        <v>6</v>
      </c>
      <c r="D113" s="79"/>
      <c r="E113" s="80"/>
      <c r="F113" s="43" t="s">
        <v>98</v>
      </c>
      <c r="G113" s="43" t="s">
        <v>99</v>
      </c>
      <c r="H113" s="43" t="s">
        <v>100</v>
      </c>
      <c r="I113" s="43" t="s">
        <v>101</v>
      </c>
      <c r="J113" s="43" t="s">
        <v>102</v>
      </c>
      <c r="K113" s="43" t="s">
        <v>103</v>
      </c>
      <c r="L113" s="43" t="s">
        <v>104</v>
      </c>
      <c r="M113" s="43" t="s">
        <v>105</v>
      </c>
      <c r="N113" s="43" t="s">
        <v>106</v>
      </c>
      <c r="O113" s="43" t="s">
        <v>107</v>
      </c>
      <c r="P113" s="43" t="s">
        <v>108</v>
      </c>
      <c r="Q113" s="43" t="s">
        <v>109</v>
      </c>
      <c r="R113" s="72" t="s">
        <v>9</v>
      </c>
    </row>
    <row r="114" spans="1:18" s="15" customFormat="1" ht="13.5" customHeight="1" x14ac:dyDescent="0.15">
      <c r="A114" s="94" t="s">
        <v>41</v>
      </c>
      <c r="B114" s="84" t="s">
        <v>54</v>
      </c>
      <c r="C114" s="87" t="s">
        <v>7</v>
      </c>
      <c r="D114" s="88"/>
      <c r="E114" s="89"/>
      <c r="F114" s="77">
        <v>79</v>
      </c>
      <c r="G114" s="77">
        <v>79</v>
      </c>
      <c r="H114" s="77">
        <v>79</v>
      </c>
      <c r="I114" s="77">
        <v>79</v>
      </c>
      <c r="J114" s="77">
        <v>79</v>
      </c>
      <c r="K114" s="77">
        <v>79</v>
      </c>
      <c r="L114" s="77">
        <v>79</v>
      </c>
      <c r="M114" s="77">
        <v>79</v>
      </c>
      <c r="N114" s="77">
        <v>79</v>
      </c>
      <c r="O114" s="77">
        <v>79</v>
      </c>
      <c r="P114" s="77">
        <v>79</v>
      </c>
      <c r="Q114" s="77">
        <v>79</v>
      </c>
      <c r="R114" s="56" t="s">
        <v>8</v>
      </c>
    </row>
    <row r="115" spans="1:18" s="15" customFormat="1" ht="13.5" customHeight="1" x14ac:dyDescent="0.15">
      <c r="A115" s="95"/>
      <c r="B115" s="85"/>
      <c r="C115" s="90" t="s">
        <v>4</v>
      </c>
      <c r="D115" s="93" t="s">
        <v>1</v>
      </c>
      <c r="E115" s="93"/>
      <c r="F115" s="66">
        <v>300</v>
      </c>
      <c r="G115" s="66">
        <v>280</v>
      </c>
      <c r="H115" s="66">
        <v>330</v>
      </c>
      <c r="I115" s="66">
        <v>162</v>
      </c>
      <c r="J115" s="66">
        <v>170</v>
      </c>
      <c r="K115" s="66">
        <v>170</v>
      </c>
      <c r="L115" s="66">
        <v>313</v>
      </c>
      <c r="M115" s="66">
        <v>299</v>
      </c>
      <c r="N115" s="66">
        <v>302</v>
      </c>
      <c r="O115" s="66">
        <v>290</v>
      </c>
      <c r="P115" s="66">
        <v>287</v>
      </c>
      <c r="Q115" s="66">
        <v>322</v>
      </c>
      <c r="R115" s="21">
        <f t="shared" ref="R115:R124" si="66">SUM(F115:Q115)</f>
        <v>3225</v>
      </c>
    </row>
    <row r="116" spans="1:18" s="15" customFormat="1" ht="13.5" customHeight="1" x14ac:dyDescent="0.15">
      <c r="A116" s="95"/>
      <c r="B116" s="85"/>
      <c r="C116" s="91"/>
      <c r="D116" s="93" t="s">
        <v>2</v>
      </c>
      <c r="E116" s="93"/>
      <c r="F116" s="66">
        <v>345</v>
      </c>
      <c r="G116" s="66">
        <v>396</v>
      </c>
      <c r="H116" s="66">
        <v>318</v>
      </c>
      <c r="I116" s="66">
        <v>353</v>
      </c>
      <c r="J116" s="66">
        <v>374</v>
      </c>
      <c r="K116" s="66">
        <v>354</v>
      </c>
      <c r="L116" s="66">
        <v>354</v>
      </c>
      <c r="M116" s="66">
        <v>343</v>
      </c>
      <c r="N116" s="66">
        <v>364</v>
      </c>
      <c r="O116" s="66">
        <v>374</v>
      </c>
      <c r="P116" s="66">
        <v>313</v>
      </c>
      <c r="Q116" s="66">
        <v>340</v>
      </c>
      <c r="R116" s="21">
        <f t="shared" si="66"/>
        <v>4228</v>
      </c>
    </row>
    <row r="117" spans="1:18" s="15" customFormat="1" ht="13.5" customHeight="1" x14ac:dyDescent="0.15">
      <c r="A117" s="95"/>
      <c r="B117" s="85"/>
      <c r="C117" s="91"/>
      <c r="D117" s="93" t="s">
        <v>3</v>
      </c>
      <c r="E117" s="93"/>
      <c r="F117" s="66">
        <v>0</v>
      </c>
      <c r="G117" s="66">
        <v>0</v>
      </c>
      <c r="H117" s="66">
        <v>0</v>
      </c>
      <c r="I117" s="66">
        <v>156</v>
      </c>
      <c r="J117" s="66">
        <v>165</v>
      </c>
      <c r="K117" s="66">
        <v>370</v>
      </c>
      <c r="L117" s="66">
        <v>0</v>
      </c>
      <c r="M117" s="66">
        <v>0</v>
      </c>
      <c r="N117" s="66">
        <v>0</v>
      </c>
      <c r="O117" s="66">
        <v>0</v>
      </c>
      <c r="P117" s="66">
        <v>0</v>
      </c>
      <c r="Q117" s="66">
        <v>0</v>
      </c>
      <c r="R117" s="21">
        <f t="shared" si="66"/>
        <v>691</v>
      </c>
    </row>
    <row r="118" spans="1:18" s="15" customFormat="1" ht="13.5" customHeight="1" thickBot="1" x14ac:dyDescent="0.2">
      <c r="A118" s="95"/>
      <c r="B118" s="85"/>
      <c r="C118" s="92"/>
      <c r="D118" s="93" t="s">
        <v>0</v>
      </c>
      <c r="E118" s="93"/>
      <c r="F118" s="59">
        <f t="shared" ref="F118:Q118" si="67">SUM(F115:F117)</f>
        <v>645</v>
      </c>
      <c r="G118" s="59">
        <f t="shared" si="67"/>
        <v>676</v>
      </c>
      <c r="H118" s="59">
        <f t="shared" si="67"/>
        <v>648</v>
      </c>
      <c r="I118" s="59">
        <f t="shared" si="67"/>
        <v>671</v>
      </c>
      <c r="J118" s="59">
        <f t="shared" si="67"/>
        <v>709</v>
      </c>
      <c r="K118" s="59">
        <f t="shared" si="67"/>
        <v>894</v>
      </c>
      <c r="L118" s="59">
        <f t="shared" si="67"/>
        <v>667</v>
      </c>
      <c r="M118" s="59">
        <f t="shared" si="67"/>
        <v>642</v>
      </c>
      <c r="N118" s="59">
        <f t="shared" si="67"/>
        <v>666</v>
      </c>
      <c r="O118" s="59">
        <f t="shared" si="67"/>
        <v>664</v>
      </c>
      <c r="P118" s="59">
        <f t="shared" si="67"/>
        <v>600</v>
      </c>
      <c r="Q118" s="59">
        <f t="shared" si="67"/>
        <v>662</v>
      </c>
      <c r="R118" s="21">
        <f t="shared" si="66"/>
        <v>8144</v>
      </c>
    </row>
    <row r="119" spans="1:18" s="15" customFormat="1" ht="13.5" customHeight="1" thickBot="1" x14ac:dyDescent="0.2">
      <c r="A119" s="95"/>
      <c r="B119" s="85"/>
      <c r="C119" s="93" t="s">
        <v>26</v>
      </c>
      <c r="D119" s="19" t="s">
        <v>12</v>
      </c>
      <c r="E119" s="20"/>
      <c r="F119" s="36">
        <f>$F$114*$E119</f>
        <v>0</v>
      </c>
      <c r="G119" s="36">
        <f t="shared" ref="G119:Q120" si="68">$F$114*$E119</f>
        <v>0</v>
      </c>
      <c r="H119" s="36">
        <f t="shared" si="68"/>
        <v>0</v>
      </c>
      <c r="I119" s="36">
        <f t="shared" si="68"/>
        <v>0</v>
      </c>
      <c r="J119" s="36">
        <f t="shared" si="68"/>
        <v>0</v>
      </c>
      <c r="K119" s="36">
        <f t="shared" si="68"/>
        <v>0</v>
      </c>
      <c r="L119" s="36">
        <f t="shared" si="68"/>
        <v>0</v>
      </c>
      <c r="M119" s="36">
        <f t="shared" si="68"/>
        <v>0</v>
      </c>
      <c r="N119" s="36">
        <f t="shared" si="68"/>
        <v>0</v>
      </c>
      <c r="O119" s="36">
        <f t="shared" si="68"/>
        <v>0</v>
      </c>
      <c r="P119" s="36">
        <f t="shared" si="68"/>
        <v>0</v>
      </c>
      <c r="Q119" s="36">
        <f t="shared" si="68"/>
        <v>0</v>
      </c>
      <c r="R119" s="21">
        <f t="shared" si="66"/>
        <v>0</v>
      </c>
    </row>
    <row r="120" spans="1:18" s="15" customFormat="1" ht="13.5" customHeight="1" thickBot="1" x14ac:dyDescent="0.2">
      <c r="A120" s="95"/>
      <c r="B120" s="85"/>
      <c r="C120" s="93"/>
      <c r="D120" s="22" t="s">
        <v>30</v>
      </c>
      <c r="E120" s="20"/>
      <c r="F120" s="36">
        <f>$F$114*$E120</f>
        <v>0</v>
      </c>
      <c r="G120" s="36">
        <f t="shared" si="68"/>
        <v>0</v>
      </c>
      <c r="H120" s="36">
        <f t="shared" si="68"/>
        <v>0</v>
      </c>
      <c r="I120" s="36">
        <f t="shared" si="68"/>
        <v>0</v>
      </c>
      <c r="J120" s="36">
        <f t="shared" si="68"/>
        <v>0</v>
      </c>
      <c r="K120" s="36">
        <f t="shared" si="68"/>
        <v>0</v>
      </c>
      <c r="L120" s="36">
        <f t="shared" si="68"/>
        <v>0</v>
      </c>
      <c r="M120" s="36">
        <f t="shared" si="68"/>
        <v>0</v>
      </c>
      <c r="N120" s="36">
        <f t="shared" si="68"/>
        <v>0</v>
      </c>
      <c r="O120" s="36">
        <f t="shared" si="68"/>
        <v>0</v>
      </c>
      <c r="P120" s="36">
        <f t="shared" si="68"/>
        <v>0</v>
      </c>
      <c r="Q120" s="36">
        <f t="shared" si="68"/>
        <v>0</v>
      </c>
      <c r="R120" s="21">
        <f t="shared" si="66"/>
        <v>0</v>
      </c>
    </row>
    <row r="121" spans="1:18" s="15" customFormat="1" ht="13.5" customHeight="1" thickBot="1" x14ac:dyDescent="0.2">
      <c r="A121" s="95"/>
      <c r="B121" s="85"/>
      <c r="C121" s="93" t="s">
        <v>16</v>
      </c>
      <c r="D121" s="19" t="s">
        <v>13</v>
      </c>
      <c r="E121" s="20"/>
      <c r="F121" s="36">
        <f t="shared" ref="F121:Q121" si="69">$E121*F115</f>
        <v>0</v>
      </c>
      <c r="G121" s="37">
        <f t="shared" si="69"/>
        <v>0</v>
      </c>
      <c r="H121" s="37">
        <f t="shared" si="69"/>
        <v>0</v>
      </c>
      <c r="I121" s="37">
        <f t="shared" si="69"/>
        <v>0</v>
      </c>
      <c r="J121" s="37">
        <f t="shared" si="69"/>
        <v>0</v>
      </c>
      <c r="K121" s="37">
        <f t="shared" si="69"/>
        <v>0</v>
      </c>
      <c r="L121" s="37">
        <f t="shared" si="69"/>
        <v>0</v>
      </c>
      <c r="M121" s="37">
        <f t="shared" si="69"/>
        <v>0</v>
      </c>
      <c r="N121" s="37">
        <f t="shared" si="69"/>
        <v>0</v>
      </c>
      <c r="O121" s="37">
        <f t="shared" si="69"/>
        <v>0</v>
      </c>
      <c r="P121" s="37">
        <f t="shared" si="69"/>
        <v>0</v>
      </c>
      <c r="Q121" s="37">
        <f t="shared" si="69"/>
        <v>0</v>
      </c>
      <c r="R121" s="21">
        <f t="shared" si="66"/>
        <v>0</v>
      </c>
    </row>
    <row r="122" spans="1:18" s="15" customFormat="1" ht="13.5" customHeight="1" thickBot="1" x14ac:dyDescent="0.2">
      <c r="A122" s="95"/>
      <c r="B122" s="85"/>
      <c r="C122" s="93"/>
      <c r="D122" s="19" t="s">
        <v>14</v>
      </c>
      <c r="E122" s="20"/>
      <c r="F122" s="36">
        <f t="shared" ref="F122:Q122" si="70">$E122*F116</f>
        <v>0</v>
      </c>
      <c r="G122" s="37">
        <f t="shared" si="70"/>
        <v>0</v>
      </c>
      <c r="H122" s="37">
        <f t="shared" si="70"/>
        <v>0</v>
      </c>
      <c r="I122" s="37">
        <f t="shared" si="70"/>
        <v>0</v>
      </c>
      <c r="J122" s="37">
        <f t="shared" si="70"/>
        <v>0</v>
      </c>
      <c r="K122" s="37">
        <f t="shared" si="70"/>
        <v>0</v>
      </c>
      <c r="L122" s="37">
        <f t="shared" si="70"/>
        <v>0</v>
      </c>
      <c r="M122" s="37">
        <f t="shared" si="70"/>
        <v>0</v>
      </c>
      <c r="N122" s="37">
        <f t="shared" si="70"/>
        <v>0</v>
      </c>
      <c r="O122" s="37">
        <f t="shared" si="70"/>
        <v>0</v>
      </c>
      <c r="P122" s="37">
        <f t="shared" si="70"/>
        <v>0</v>
      </c>
      <c r="Q122" s="37">
        <f t="shared" si="70"/>
        <v>0</v>
      </c>
      <c r="R122" s="21">
        <f t="shared" si="66"/>
        <v>0</v>
      </c>
    </row>
    <row r="123" spans="1:18" s="15" customFormat="1" ht="13.5" customHeight="1" thickBot="1" x14ac:dyDescent="0.2">
      <c r="A123" s="95"/>
      <c r="B123" s="85"/>
      <c r="C123" s="93"/>
      <c r="D123" s="19" t="s">
        <v>15</v>
      </c>
      <c r="E123" s="20"/>
      <c r="F123" s="36">
        <f t="shared" ref="F123:Q123" si="71">$E123*F117</f>
        <v>0</v>
      </c>
      <c r="G123" s="37">
        <f t="shared" si="71"/>
        <v>0</v>
      </c>
      <c r="H123" s="37">
        <f t="shared" si="71"/>
        <v>0</v>
      </c>
      <c r="I123" s="37">
        <f t="shared" si="71"/>
        <v>0</v>
      </c>
      <c r="J123" s="37">
        <f t="shared" si="71"/>
        <v>0</v>
      </c>
      <c r="K123" s="37">
        <f t="shared" si="71"/>
        <v>0</v>
      </c>
      <c r="L123" s="37">
        <f t="shared" si="71"/>
        <v>0</v>
      </c>
      <c r="M123" s="37">
        <f t="shared" si="71"/>
        <v>0</v>
      </c>
      <c r="N123" s="37">
        <f t="shared" si="71"/>
        <v>0</v>
      </c>
      <c r="O123" s="37">
        <f t="shared" si="71"/>
        <v>0</v>
      </c>
      <c r="P123" s="37">
        <f t="shared" si="71"/>
        <v>0</v>
      </c>
      <c r="Q123" s="37">
        <f t="shared" si="71"/>
        <v>0</v>
      </c>
      <c r="R123" s="21">
        <f t="shared" si="66"/>
        <v>0</v>
      </c>
    </row>
    <row r="124" spans="1:18" s="15" customFormat="1" ht="13.5" customHeight="1" x14ac:dyDescent="0.15">
      <c r="A124" s="96"/>
      <c r="B124" s="86"/>
      <c r="C124" s="78" t="s">
        <v>27</v>
      </c>
      <c r="D124" s="79"/>
      <c r="E124" s="80"/>
      <c r="F124" s="38">
        <f>ROUNDDOWN(SUM(F119:F123),0)</f>
        <v>0</v>
      </c>
      <c r="G124" s="38">
        <f t="shared" ref="G124:Q124" si="72">ROUNDDOWN(SUM(G119:G123),0)</f>
        <v>0</v>
      </c>
      <c r="H124" s="38">
        <f t="shared" si="72"/>
        <v>0</v>
      </c>
      <c r="I124" s="38">
        <f t="shared" si="72"/>
        <v>0</v>
      </c>
      <c r="J124" s="38">
        <f t="shared" si="72"/>
        <v>0</v>
      </c>
      <c r="K124" s="38">
        <f t="shared" si="72"/>
        <v>0</v>
      </c>
      <c r="L124" s="38">
        <f t="shared" si="72"/>
        <v>0</v>
      </c>
      <c r="M124" s="38">
        <f t="shared" si="72"/>
        <v>0</v>
      </c>
      <c r="N124" s="38">
        <f t="shared" si="72"/>
        <v>0</v>
      </c>
      <c r="O124" s="38">
        <f t="shared" si="72"/>
        <v>0</v>
      </c>
      <c r="P124" s="38">
        <f t="shared" si="72"/>
        <v>0</v>
      </c>
      <c r="Q124" s="38">
        <f t="shared" si="72"/>
        <v>0</v>
      </c>
      <c r="R124" s="21">
        <f t="shared" si="66"/>
        <v>0</v>
      </c>
    </row>
    <row r="125" spans="1:18" s="15" customFormat="1" ht="13.5" customHeight="1" x14ac:dyDescent="0.15">
      <c r="A125" s="94" t="s">
        <v>42</v>
      </c>
      <c r="B125" s="84" t="s">
        <v>55</v>
      </c>
      <c r="C125" s="87" t="s">
        <v>7</v>
      </c>
      <c r="D125" s="88"/>
      <c r="E125" s="89"/>
      <c r="F125" s="77">
        <v>360</v>
      </c>
      <c r="G125" s="77">
        <v>360</v>
      </c>
      <c r="H125" s="77">
        <v>360</v>
      </c>
      <c r="I125" s="77">
        <v>360</v>
      </c>
      <c r="J125" s="77">
        <v>360</v>
      </c>
      <c r="K125" s="77">
        <v>360</v>
      </c>
      <c r="L125" s="77">
        <v>360</v>
      </c>
      <c r="M125" s="77">
        <v>360</v>
      </c>
      <c r="N125" s="77">
        <v>360</v>
      </c>
      <c r="O125" s="77">
        <v>360</v>
      </c>
      <c r="P125" s="77">
        <v>360</v>
      </c>
      <c r="Q125" s="77">
        <v>360</v>
      </c>
      <c r="R125" s="56" t="s">
        <v>8</v>
      </c>
    </row>
    <row r="126" spans="1:18" s="15" customFormat="1" ht="13.5" customHeight="1" x14ac:dyDescent="0.15">
      <c r="A126" s="95"/>
      <c r="B126" s="85"/>
      <c r="C126" s="90" t="s">
        <v>4</v>
      </c>
      <c r="D126" s="93" t="s">
        <v>1</v>
      </c>
      <c r="E126" s="93"/>
      <c r="F126" s="66">
        <v>12280</v>
      </c>
      <c r="G126" s="66">
        <v>8410</v>
      </c>
      <c r="H126" s="66">
        <v>15142</v>
      </c>
      <c r="I126" s="66">
        <v>7374</v>
      </c>
      <c r="J126" s="66">
        <v>6186</v>
      </c>
      <c r="K126" s="66">
        <v>7742</v>
      </c>
      <c r="L126" s="66">
        <v>12192</v>
      </c>
      <c r="M126" s="66">
        <v>9241</v>
      </c>
      <c r="N126" s="66">
        <v>10301</v>
      </c>
      <c r="O126" s="66">
        <v>9966</v>
      </c>
      <c r="P126" s="66">
        <v>9973</v>
      </c>
      <c r="Q126" s="66">
        <v>10130</v>
      </c>
      <c r="R126" s="21">
        <f t="shared" ref="R126:R135" si="73">SUM(F126:Q126)</f>
        <v>118937</v>
      </c>
    </row>
    <row r="127" spans="1:18" s="15" customFormat="1" ht="13.5" customHeight="1" x14ac:dyDescent="0.15">
      <c r="A127" s="95"/>
      <c r="B127" s="85"/>
      <c r="C127" s="91"/>
      <c r="D127" s="93" t="s">
        <v>2</v>
      </c>
      <c r="E127" s="93"/>
      <c r="F127" s="66">
        <v>10589</v>
      </c>
      <c r="G127" s="66">
        <v>10601</v>
      </c>
      <c r="H127" s="66">
        <v>16435</v>
      </c>
      <c r="I127" s="66">
        <v>14829</v>
      </c>
      <c r="J127" s="66">
        <v>11659</v>
      </c>
      <c r="K127" s="66">
        <v>19241</v>
      </c>
      <c r="L127" s="66">
        <v>13677</v>
      </c>
      <c r="M127" s="66">
        <v>11467</v>
      </c>
      <c r="N127" s="66">
        <v>11749</v>
      </c>
      <c r="O127" s="66">
        <v>11646</v>
      </c>
      <c r="P127" s="66">
        <v>9825</v>
      </c>
      <c r="Q127" s="66">
        <v>9784</v>
      </c>
      <c r="R127" s="21">
        <f t="shared" si="73"/>
        <v>151502</v>
      </c>
    </row>
    <row r="128" spans="1:18" s="15" customFormat="1" ht="13.5" customHeight="1" x14ac:dyDescent="0.15">
      <c r="A128" s="95"/>
      <c r="B128" s="85"/>
      <c r="C128" s="91"/>
      <c r="D128" s="93" t="s">
        <v>3</v>
      </c>
      <c r="E128" s="93"/>
      <c r="F128" s="66">
        <v>0</v>
      </c>
      <c r="G128" s="66">
        <v>0</v>
      </c>
      <c r="H128" s="66">
        <v>0</v>
      </c>
      <c r="I128" s="66">
        <v>8557</v>
      </c>
      <c r="J128" s="66">
        <v>6635</v>
      </c>
      <c r="K128" s="66">
        <v>8608</v>
      </c>
      <c r="L128" s="66">
        <v>0</v>
      </c>
      <c r="M128" s="66">
        <v>0</v>
      </c>
      <c r="N128" s="66">
        <v>0</v>
      </c>
      <c r="O128" s="66">
        <v>0</v>
      </c>
      <c r="P128" s="66">
        <v>0</v>
      </c>
      <c r="Q128" s="66">
        <v>0</v>
      </c>
      <c r="R128" s="21">
        <f t="shared" si="73"/>
        <v>23800</v>
      </c>
    </row>
    <row r="129" spans="1:18" s="15" customFormat="1" ht="13.5" customHeight="1" thickBot="1" x14ac:dyDescent="0.2">
      <c r="A129" s="95"/>
      <c r="B129" s="85"/>
      <c r="C129" s="92"/>
      <c r="D129" s="93" t="s">
        <v>0</v>
      </c>
      <c r="E129" s="93"/>
      <c r="F129" s="59">
        <f t="shared" ref="F129:Q129" si="74">SUM(F126:F128)</f>
        <v>22869</v>
      </c>
      <c r="G129" s="59">
        <f t="shared" si="74"/>
        <v>19011</v>
      </c>
      <c r="H129" s="59">
        <f t="shared" si="74"/>
        <v>31577</v>
      </c>
      <c r="I129" s="59">
        <f t="shared" si="74"/>
        <v>30760</v>
      </c>
      <c r="J129" s="59">
        <f t="shared" si="74"/>
        <v>24480</v>
      </c>
      <c r="K129" s="59">
        <f t="shared" si="74"/>
        <v>35591</v>
      </c>
      <c r="L129" s="59">
        <f t="shared" si="74"/>
        <v>25869</v>
      </c>
      <c r="M129" s="59">
        <f t="shared" si="74"/>
        <v>20708</v>
      </c>
      <c r="N129" s="59">
        <f t="shared" si="74"/>
        <v>22050</v>
      </c>
      <c r="O129" s="59">
        <f t="shared" si="74"/>
        <v>21612</v>
      </c>
      <c r="P129" s="59">
        <f t="shared" si="74"/>
        <v>19798</v>
      </c>
      <c r="Q129" s="59">
        <f t="shared" si="74"/>
        <v>19914</v>
      </c>
      <c r="R129" s="21">
        <f t="shared" si="73"/>
        <v>294239</v>
      </c>
    </row>
    <row r="130" spans="1:18" s="15" customFormat="1" ht="13.5" customHeight="1" thickBot="1" x14ac:dyDescent="0.2">
      <c r="A130" s="95"/>
      <c r="B130" s="85"/>
      <c r="C130" s="93" t="s">
        <v>26</v>
      </c>
      <c r="D130" s="19" t="s">
        <v>12</v>
      </c>
      <c r="E130" s="20"/>
      <c r="F130" s="36">
        <f>$F$125*$E130</f>
        <v>0</v>
      </c>
      <c r="G130" s="36">
        <f t="shared" ref="G130:Q131" si="75">$F$125*$E130</f>
        <v>0</v>
      </c>
      <c r="H130" s="36">
        <f t="shared" si="75"/>
        <v>0</v>
      </c>
      <c r="I130" s="36">
        <f t="shared" si="75"/>
        <v>0</v>
      </c>
      <c r="J130" s="36">
        <f t="shared" si="75"/>
        <v>0</v>
      </c>
      <c r="K130" s="36">
        <f t="shared" si="75"/>
        <v>0</v>
      </c>
      <c r="L130" s="36">
        <f t="shared" si="75"/>
        <v>0</v>
      </c>
      <c r="M130" s="36">
        <f t="shared" si="75"/>
        <v>0</v>
      </c>
      <c r="N130" s="36">
        <f t="shared" si="75"/>
        <v>0</v>
      </c>
      <c r="O130" s="36">
        <f t="shared" si="75"/>
        <v>0</v>
      </c>
      <c r="P130" s="36">
        <f t="shared" si="75"/>
        <v>0</v>
      </c>
      <c r="Q130" s="36">
        <f t="shared" si="75"/>
        <v>0</v>
      </c>
      <c r="R130" s="21">
        <f t="shared" si="73"/>
        <v>0</v>
      </c>
    </row>
    <row r="131" spans="1:18" s="15" customFormat="1" ht="13.5" customHeight="1" thickBot="1" x14ac:dyDescent="0.2">
      <c r="A131" s="95"/>
      <c r="B131" s="85"/>
      <c r="C131" s="93"/>
      <c r="D131" s="22" t="s">
        <v>30</v>
      </c>
      <c r="E131" s="20"/>
      <c r="F131" s="36">
        <f>$F$125*$E131</f>
        <v>0</v>
      </c>
      <c r="G131" s="36">
        <f t="shared" si="75"/>
        <v>0</v>
      </c>
      <c r="H131" s="36">
        <f t="shared" si="75"/>
        <v>0</v>
      </c>
      <c r="I131" s="36">
        <f t="shared" si="75"/>
        <v>0</v>
      </c>
      <c r="J131" s="36">
        <f t="shared" si="75"/>
        <v>0</v>
      </c>
      <c r="K131" s="36">
        <f t="shared" si="75"/>
        <v>0</v>
      </c>
      <c r="L131" s="36">
        <f t="shared" si="75"/>
        <v>0</v>
      </c>
      <c r="M131" s="36">
        <f t="shared" si="75"/>
        <v>0</v>
      </c>
      <c r="N131" s="36">
        <f t="shared" si="75"/>
        <v>0</v>
      </c>
      <c r="O131" s="36">
        <f t="shared" si="75"/>
        <v>0</v>
      </c>
      <c r="P131" s="36">
        <f t="shared" si="75"/>
        <v>0</v>
      </c>
      <c r="Q131" s="36">
        <f t="shared" si="75"/>
        <v>0</v>
      </c>
      <c r="R131" s="21">
        <f t="shared" si="73"/>
        <v>0</v>
      </c>
    </row>
    <row r="132" spans="1:18" s="15" customFormat="1" ht="13.5" customHeight="1" thickBot="1" x14ac:dyDescent="0.2">
      <c r="A132" s="95"/>
      <c r="B132" s="85"/>
      <c r="C132" s="93" t="s">
        <v>16</v>
      </c>
      <c r="D132" s="19" t="s">
        <v>13</v>
      </c>
      <c r="E132" s="20"/>
      <c r="F132" s="36">
        <f t="shared" ref="F132:Q132" si="76">$E132*F126</f>
        <v>0</v>
      </c>
      <c r="G132" s="37">
        <f t="shared" si="76"/>
        <v>0</v>
      </c>
      <c r="H132" s="37">
        <f t="shared" si="76"/>
        <v>0</v>
      </c>
      <c r="I132" s="37">
        <f t="shared" si="76"/>
        <v>0</v>
      </c>
      <c r="J132" s="37">
        <f t="shared" si="76"/>
        <v>0</v>
      </c>
      <c r="K132" s="37">
        <f t="shared" si="76"/>
        <v>0</v>
      </c>
      <c r="L132" s="37">
        <f t="shared" si="76"/>
        <v>0</v>
      </c>
      <c r="M132" s="37">
        <f t="shared" si="76"/>
        <v>0</v>
      </c>
      <c r="N132" s="37">
        <f t="shared" si="76"/>
        <v>0</v>
      </c>
      <c r="O132" s="37">
        <f t="shared" si="76"/>
        <v>0</v>
      </c>
      <c r="P132" s="37">
        <f t="shared" si="76"/>
        <v>0</v>
      </c>
      <c r="Q132" s="37">
        <f t="shared" si="76"/>
        <v>0</v>
      </c>
      <c r="R132" s="21">
        <f t="shared" si="73"/>
        <v>0</v>
      </c>
    </row>
    <row r="133" spans="1:18" s="15" customFormat="1" ht="13.5" customHeight="1" thickBot="1" x14ac:dyDescent="0.2">
      <c r="A133" s="95"/>
      <c r="B133" s="85"/>
      <c r="C133" s="93"/>
      <c r="D133" s="19" t="s">
        <v>14</v>
      </c>
      <c r="E133" s="20"/>
      <c r="F133" s="36">
        <f t="shared" ref="F133:Q133" si="77">$E133*F127</f>
        <v>0</v>
      </c>
      <c r="G133" s="37">
        <f t="shared" si="77"/>
        <v>0</v>
      </c>
      <c r="H133" s="37">
        <f t="shared" si="77"/>
        <v>0</v>
      </c>
      <c r="I133" s="37">
        <f t="shared" si="77"/>
        <v>0</v>
      </c>
      <c r="J133" s="37">
        <f t="shared" si="77"/>
        <v>0</v>
      </c>
      <c r="K133" s="37">
        <f t="shared" si="77"/>
        <v>0</v>
      </c>
      <c r="L133" s="37">
        <f t="shared" si="77"/>
        <v>0</v>
      </c>
      <c r="M133" s="37">
        <f t="shared" si="77"/>
        <v>0</v>
      </c>
      <c r="N133" s="37">
        <f t="shared" si="77"/>
        <v>0</v>
      </c>
      <c r="O133" s="37">
        <f t="shared" si="77"/>
        <v>0</v>
      </c>
      <c r="P133" s="37">
        <f t="shared" si="77"/>
        <v>0</v>
      </c>
      <c r="Q133" s="37">
        <f t="shared" si="77"/>
        <v>0</v>
      </c>
      <c r="R133" s="21">
        <f t="shared" si="73"/>
        <v>0</v>
      </c>
    </row>
    <row r="134" spans="1:18" s="15" customFormat="1" ht="13.5" customHeight="1" thickBot="1" x14ac:dyDescent="0.2">
      <c r="A134" s="95"/>
      <c r="B134" s="85"/>
      <c r="C134" s="93"/>
      <c r="D134" s="19" t="s">
        <v>15</v>
      </c>
      <c r="E134" s="20"/>
      <c r="F134" s="36">
        <f t="shared" ref="F134:Q134" si="78">$E134*F128</f>
        <v>0</v>
      </c>
      <c r="G134" s="37">
        <f t="shared" si="78"/>
        <v>0</v>
      </c>
      <c r="H134" s="37">
        <f t="shared" si="78"/>
        <v>0</v>
      </c>
      <c r="I134" s="37">
        <f t="shared" si="78"/>
        <v>0</v>
      </c>
      <c r="J134" s="37">
        <f t="shared" si="78"/>
        <v>0</v>
      </c>
      <c r="K134" s="37">
        <f t="shared" si="78"/>
        <v>0</v>
      </c>
      <c r="L134" s="37">
        <f t="shared" si="78"/>
        <v>0</v>
      </c>
      <c r="M134" s="37">
        <f t="shared" si="78"/>
        <v>0</v>
      </c>
      <c r="N134" s="37">
        <f t="shared" si="78"/>
        <v>0</v>
      </c>
      <c r="O134" s="37">
        <f t="shared" si="78"/>
        <v>0</v>
      </c>
      <c r="P134" s="37">
        <f t="shared" si="78"/>
        <v>0</v>
      </c>
      <c r="Q134" s="37">
        <f t="shared" si="78"/>
        <v>0</v>
      </c>
      <c r="R134" s="21">
        <f t="shared" si="73"/>
        <v>0</v>
      </c>
    </row>
    <row r="135" spans="1:18" s="15" customFormat="1" ht="13.5" customHeight="1" x14ac:dyDescent="0.15">
      <c r="A135" s="96"/>
      <c r="B135" s="86"/>
      <c r="C135" s="78" t="s">
        <v>27</v>
      </c>
      <c r="D135" s="79"/>
      <c r="E135" s="80"/>
      <c r="F135" s="38">
        <f>ROUNDDOWN(SUM(F130:F134),0)</f>
        <v>0</v>
      </c>
      <c r="G135" s="38">
        <f t="shared" ref="G135:Q135" si="79">ROUNDDOWN(SUM(G130:G134),0)</f>
        <v>0</v>
      </c>
      <c r="H135" s="38">
        <f t="shared" si="79"/>
        <v>0</v>
      </c>
      <c r="I135" s="38">
        <f t="shared" si="79"/>
        <v>0</v>
      </c>
      <c r="J135" s="38">
        <f t="shared" si="79"/>
        <v>0</v>
      </c>
      <c r="K135" s="38">
        <f t="shared" si="79"/>
        <v>0</v>
      </c>
      <c r="L135" s="38">
        <f t="shared" si="79"/>
        <v>0</v>
      </c>
      <c r="M135" s="38">
        <f t="shared" si="79"/>
        <v>0</v>
      </c>
      <c r="N135" s="38">
        <f t="shared" si="79"/>
        <v>0</v>
      </c>
      <c r="O135" s="38">
        <f t="shared" si="79"/>
        <v>0</v>
      </c>
      <c r="P135" s="38">
        <f t="shared" si="79"/>
        <v>0</v>
      </c>
      <c r="Q135" s="38">
        <f t="shared" si="79"/>
        <v>0</v>
      </c>
      <c r="R135" s="21">
        <f t="shared" si="73"/>
        <v>0</v>
      </c>
    </row>
    <row r="136" spans="1:18" s="15" customFormat="1" ht="13.5" customHeight="1" x14ac:dyDescent="0.15">
      <c r="A136" s="94" t="s">
        <v>43</v>
      </c>
      <c r="B136" s="84" t="s">
        <v>72</v>
      </c>
      <c r="C136" s="111" t="s">
        <v>7</v>
      </c>
      <c r="D136" s="112"/>
      <c r="E136" s="113"/>
      <c r="F136" s="77">
        <v>32</v>
      </c>
      <c r="G136" s="77">
        <v>32</v>
      </c>
      <c r="H136" s="77">
        <v>32</v>
      </c>
      <c r="I136" s="77">
        <v>32</v>
      </c>
      <c r="J136" s="77">
        <v>32</v>
      </c>
      <c r="K136" s="77">
        <v>32</v>
      </c>
      <c r="L136" s="77">
        <v>32</v>
      </c>
      <c r="M136" s="77">
        <v>32</v>
      </c>
      <c r="N136" s="77">
        <v>32</v>
      </c>
      <c r="O136" s="77">
        <v>32</v>
      </c>
      <c r="P136" s="77">
        <v>32</v>
      </c>
      <c r="Q136" s="77">
        <v>32</v>
      </c>
      <c r="R136" s="68" t="s">
        <v>8</v>
      </c>
    </row>
    <row r="137" spans="1:18" s="15" customFormat="1" ht="13.5" customHeight="1" x14ac:dyDescent="0.15">
      <c r="A137" s="95"/>
      <c r="B137" s="85"/>
      <c r="C137" s="90" t="s">
        <v>4</v>
      </c>
      <c r="D137" s="110" t="s">
        <v>1</v>
      </c>
      <c r="E137" s="110"/>
      <c r="F137" s="66">
        <v>1653</v>
      </c>
      <c r="G137" s="66">
        <v>1409</v>
      </c>
      <c r="H137" s="66">
        <v>1852</v>
      </c>
      <c r="I137" s="66">
        <v>1136</v>
      </c>
      <c r="J137" s="66">
        <v>1197</v>
      </c>
      <c r="K137" s="66">
        <v>1072</v>
      </c>
      <c r="L137" s="66">
        <v>1846</v>
      </c>
      <c r="M137" s="66">
        <v>1532</v>
      </c>
      <c r="N137" s="66">
        <v>1637</v>
      </c>
      <c r="O137" s="66">
        <v>1504</v>
      </c>
      <c r="P137" s="66">
        <v>1457</v>
      </c>
      <c r="Q137" s="66">
        <v>1706</v>
      </c>
      <c r="R137" s="69">
        <f t="shared" ref="R137:R146" si="80">SUM(F137:Q137)</f>
        <v>18001</v>
      </c>
    </row>
    <row r="138" spans="1:18" s="15" customFormat="1" ht="13.5" customHeight="1" x14ac:dyDescent="0.15">
      <c r="A138" s="95"/>
      <c r="B138" s="85"/>
      <c r="C138" s="91"/>
      <c r="D138" s="110" t="s">
        <v>2</v>
      </c>
      <c r="E138" s="110"/>
      <c r="F138" s="66">
        <v>1774</v>
      </c>
      <c r="G138" s="66">
        <v>1919</v>
      </c>
      <c r="H138" s="66">
        <v>1889</v>
      </c>
      <c r="I138" s="66">
        <v>2287</v>
      </c>
      <c r="J138" s="66">
        <v>2327</v>
      </c>
      <c r="K138" s="66">
        <v>2256</v>
      </c>
      <c r="L138" s="66">
        <v>1991</v>
      </c>
      <c r="M138" s="66">
        <v>1833</v>
      </c>
      <c r="N138" s="66">
        <v>1916</v>
      </c>
      <c r="O138" s="66">
        <v>1919</v>
      </c>
      <c r="P138" s="66">
        <v>1422</v>
      </c>
      <c r="Q138" s="66">
        <v>1771</v>
      </c>
      <c r="R138" s="69">
        <f t="shared" si="80"/>
        <v>23304</v>
      </c>
    </row>
    <row r="139" spans="1:18" s="15" customFormat="1" ht="13.5" customHeight="1" x14ac:dyDescent="0.15">
      <c r="A139" s="95"/>
      <c r="B139" s="85"/>
      <c r="C139" s="91"/>
      <c r="D139" s="110" t="s">
        <v>3</v>
      </c>
      <c r="E139" s="110"/>
      <c r="F139" s="66">
        <v>0</v>
      </c>
      <c r="G139" s="66">
        <v>0</v>
      </c>
      <c r="H139" s="66">
        <v>0</v>
      </c>
      <c r="I139" s="66">
        <v>1112</v>
      </c>
      <c r="J139" s="66">
        <v>1102</v>
      </c>
      <c r="K139" s="66">
        <v>1140</v>
      </c>
      <c r="L139" s="66">
        <v>0</v>
      </c>
      <c r="M139" s="66">
        <v>0</v>
      </c>
      <c r="N139" s="66">
        <v>0</v>
      </c>
      <c r="O139" s="66">
        <v>0</v>
      </c>
      <c r="P139" s="66">
        <v>0</v>
      </c>
      <c r="Q139" s="66">
        <v>0</v>
      </c>
      <c r="R139" s="69">
        <f t="shared" si="80"/>
        <v>3354</v>
      </c>
    </row>
    <row r="140" spans="1:18" s="15" customFormat="1" ht="13.5" customHeight="1" thickBot="1" x14ac:dyDescent="0.2">
      <c r="A140" s="95"/>
      <c r="B140" s="85"/>
      <c r="C140" s="92"/>
      <c r="D140" s="93" t="s">
        <v>0</v>
      </c>
      <c r="E140" s="93"/>
      <c r="F140" s="57">
        <f t="shared" ref="F140:N140" si="81">SUM(F137:F139)</f>
        <v>3427</v>
      </c>
      <c r="G140" s="57">
        <f t="shared" si="81"/>
        <v>3328</v>
      </c>
      <c r="H140" s="57">
        <f t="shared" si="81"/>
        <v>3741</v>
      </c>
      <c r="I140" s="57">
        <f t="shared" si="81"/>
        <v>4535</v>
      </c>
      <c r="J140" s="57">
        <f t="shared" si="81"/>
        <v>4626</v>
      </c>
      <c r="K140" s="57">
        <f t="shared" si="81"/>
        <v>4468</v>
      </c>
      <c r="L140" s="57">
        <f t="shared" si="81"/>
        <v>3837</v>
      </c>
      <c r="M140" s="57">
        <f t="shared" si="81"/>
        <v>3365</v>
      </c>
      <c r="N140" s="57">
        <f t="shared" si="81"/>
        <v>3553</v>
      </c>
      <c r="O140" s="57">
        <f>SUM(O137:O139)</f>
        <v>3423</v>
      </c>
      <c r="P140" s="57">
        <f>SUM(P137:P139)</f>
        <v>2879</v>
      </c>
      <c r="Q140" s="57">
        <f>SUM(Q137:Q139)</f>
        <v>3477</v>
      </c>
      <c r="R140" s="21">
        <f t="shared" si="80"/>
        <v>44659</v>
      </c>
    </row>
    <row r="141" spans="1:18" s="15" customFormat="1" ht="13.5" customHeight="1" thickBot="1" x14ac:dyDescent="0.2">
      <c r="A141" s="95"/>
      <c r="B141" s="85"/>
      <c r="C141" s="93" t="s">
        <v>26</v>
      </c>
      <c r="D141" s="19" t="s">
        <v>12</v>
      </c>
      <c r="E141" s="20"/>
      <c r="F141" s="36">
        <f>$F$136*$E141</f>
        <v>0</v>
      </c>
      <c r="G141" s="36">
        <f t="shared" ref="G141:Q142" si="82">$F$136*$E141</f>
        <v>0</v>
      </c>
      <c r="H141" s="36">
        <f t="shared" si="82"/>
        <v>0</v>
      </c>
      <c r="I141" s="36">
        <f t="shared" si="82"/>
        <v>0</v>
      </c>
      <c r="J141" s="36">
        <f t="shared" si="82"/>
        <v>0</v>
      </c>
      <c r="K141" s="36">
        <f t="shared" si="82"/>
        <v>0</v>
      </c>
      <c r="L141" s="36">
        <f t="shared" si="82"/>
        <v>0</v>
      </c>
      <c r="M141" s="36">
        <f t="shared" si="82"/>
        <v>0</v>
      </c>
      <c r="N141" s="36">
        <f t="shared" si="82"/>
        <v>0</v>
      </c>
      <c r="O141" s="36">
        <f t="shared" si="82"/>
        <v>0</v>
      </c>
      <c r="P141" s="36">
        <f t="shared" si="82"/>
        <v>0</v>
      </c>
      <c r="Q141" s="36">
        <f t="shared" si="82"/>
        <v>0</v>
      </c>
      <c r="R141" s="21">
        <f t="shared" si="80"/>
        <v>0</v>
      </c>
    </row>
    <row r="142" spans="1:18" s="15" customFormat="1" ht="13.5" customHeight="1" thickBot="1" x14ac:dyDescent="0.2">
      <c r="A142" s="95"/>
      <c r="B142" s="85"/>
      <c r="C142" s="93"/>
      <c r="D142" s="22" t="s">
        <v>30</v>
      </c>
      <c r="E142" s="20"/>
      <c r="F142" s="36">
        <f>$F$136*$E142</f>
        <v>0</v>
      </c>
      <c r="G142" s="36">
        <f t="shared" si="82"/>
        <v>0</v>
      </c>
      <c r="H142" s="36">
        <f t="shared" si="82"/>
        <v>0</v>
      </c>
      <c r="I142" s="36">
        <f t="shared" si="82"/>
        <v>0</v>
      </c>
      <c r="J142" s="36">
        <f t="shared" si="82"/>
        <v>0</v>
      </c>
      <c r="K142" s="36">
        <f t="shared" si="82"/>
        <v>0</v>
      </c>
      <c r="L142" s="36">
        <f t="shared" si="82"/>
        <v>0</v>
      </c>
      <c r="M142" s="36">
        <f t="shared" si="82"/>
        <v>0</v>
      </c>
      <c r="N142" s="36">
        <f t="shared" si="82"/>
        <v>0</v>
      </c>
      <c r="O142" s="36">
        <f t="shared" si="82"/>
        <v>0</v>
      </c>
      <c r="P142" s="36">
        <f t="shared" si="82"/>
        <v>0</v>
      </c>
      <c r="Q142" s="36">
        <f t="shared" si="82"/>
        <v>0</v>
      </c>
      <c r="R142" s="21">
        <f t="shared" si="80"/>
        <v>0</v>
      </c>
    </row>
    <row r="143" spans="1:18" s="15" customFormat="1" ht="13.5" customHeight="1" thickBot="1" x14ac:dyDescent="0.2">
      <c r="A143" s="95"/>
      <c r="B143" s="85"/>
      <c r="C143" s="93" t="s">
        <v>16</v>
      </c>
      <c r="D143" s="19" t="s">
        <v>13</v>
      </c>
      <c r="E143" s="20"/>
      <c r="F143" s="36">
        <f>$E143*F137</f>
        <v>0</v>
      </c>
      <c r="G143" s="37">
        <f t="shared" ref="G143:N143" si="83">$E143*G137</f>
        <v>0</v>
      </c>
      <c r="H143" s="37">
        <f t="shared" si="83"/>
        <v>0</v>
      </c>
      <c r="I143" s="37">
        <f t="shared" si="83"/>
        <v>0</v>
      </c>
      <c r="J143" s="37">
        <f t="shared" si="83"/>
        <v>0</v>
      </c>
      <c r="K143" s="37">
        <f t="shared" si="83"/>
        <v>0</v>
      </c>
      <c r="L143" s="37">
        <f t="shared" si="83"/>
        <v>0</v>
      </c>
      <c r="M143" s="37">
        <f t="shared" si="83"/>
        <v>0</v>
      </c>
      <c r="N143" s="37">
        <f t="shared" si="83"/>
        <v>0</v>
      </c>
      <c r="O143" s="37">
        <f t="shared" ref="O143:Q145" si="84">$E143*O137</f>
        <v>0</v>
      </c>
      <c r="P143" s="37">
        <f t="shared" si="84"/>
        <v>0</v>
      </c>
      <c r="Q143" s="37">
        <f t="shared" si="84"/>
        <v>0</v>
      </c>
      <c r="R143" s="21">
        <f t="shared" si="80"/>
        <v>0</v>
      </c>
    </row>
    <row r="144" spans="1:18" s="15" customFormat="1" ht="13.5" customHeight="1" thickBot="1" x14ac:dyDescent="0.2">
      <c r="A144" s="95"/>
      <c r="B144" s="85"/>
      <c r="C144" s="93"/>
      <c r="D144" s="19" t="s">
        <v>14</v>
      </c>
      <c r="E144" s="20"/>
      <c r="F144" s="36">
        <f t="shared" ref="F144:N144" si="85">$E144*F138</f>
        <v>0</v>
      </c>
      <c r="G144" s="37">
        <f t="shared" si="85"/>
        <v>0</v>
      </c>
      <c r="H144" s="37">
        <f t="shared" si="85"/>
        <v>0</v>
      </c>
      <c r="I144" s="37">
        <f t="shared" si="85"/>
        <v>0</v>
      </c>
      <c r="J144" s="37">
        <f t="shared" si="85"/>
        <v>0</v>
      </c>
      <c r="K144" s="37">
        <f t="shared" si="85"/>
        <v>0</v>
      </c>
      <c r="L144" s="37">
        <f t="shared" si="85"/>
        <v>0</v>
      </c>
      <c r="M144" s="37">
        <f t="shared" si="85"/>
        <v>0</v>
      </c>
      <c r="N144" s="37">
        <f t="shared" si="85"/>
        <v>0</v>
      </c>
      <c r="O144" s="37">
        <f t="shared" si="84"/>
        <v>0</v>
      </c>
      <c r="P144" s="37">
        <f t="shared" si="84"/>
        <v>0</v>
      </c>
      <c r="Q144" s="37">
        <f t="shared" si="84"/>
        <v>0</v>
      </c>
      <c r="R144" s="21">
        <f t="shared" si="80"/>
        <v>0</v>
      </c>
    </row>
    <row r="145" spans="1:18" s="15" customFormat="1" ht="13.5" customHeight="1" thickBot="1" x14ac:dyDescent="0.2">
      <c r="A145" s="95"/>
      <c r="B145" s="85"/>
      <c r="C145" s="93"/>
      <c r="D145" s="19" t="s">
        <v>15</v>
      </c>
      <c r="E145" s="20"/>
      <c r="F145" s="36">
        <f t="shared" ref="F145:N145" si="86">$E145*F139</f>
        <v>0</v>
      </c>
      <c r="G145" s="37">
        <f t="shared" si="86"/>
        <v>0</v>
      </c>
      <c r="H145" s="37">
        <f t="shared" si="86"/>
        <v>0</v>
      </c>
      <c r="I145" s="37">
        <f t="shared" si="86"/>
        <v>0</v>
      </c>
      <c r="J145" s="37">
        <f t="shared" si="86"/>
        <v>0</v>
      </c>
      <c r="K145" s="37">
        <f t="shared" si="86"/>
        <v>0</v>
      </c>
      <c r="L145" s="37">
        <f t="shared" si="86"/>
        <v>0</v>
      </c>
      <c r="M145" s="37">
        <f t="shared" si="86"/>
        <v>0</v>
      </c>
      <c r="N145" s="37">
        <f t="shared" si="86"/>
        <v>0</v>
      </c>
      <c r="O145" s="37">
        <f t="shared" si="84"/>
        <v>0</v>
      </c>
      <c r="P145" s="37">
        <f t="shared" si="84"/>
        <v>0</v>
      </c>
      <c r="Q145" s="37">
        <f t="shared" si="84"/>
        <v>0</v>
      </c>
      <c r="R145" s="21">
        <f t="shared" si="80"/>
        <v>0</v>
      </c>
    </row>
    <row r="146" spans="1:18" s="15" customFormat="1" ht="13.5" customHeight="1" x14ac:dyDescent="0.15">
      <c r="A146" s="96"/>
      <c r="B146" s="86"/>
      <c r="C146" s="78" t="s">
        <v>27</v>
      </c>
      <c r="D146" s="79"/>
      <c r="E146" s="80"/>
      <c r="F146" s="38">
        <f>ROUNDDOWN(SUM(F141:F145),0)</f>
        <v>0</v>
      </c>
      <c r="G146" s="38">
        <f t="shared" ref="G146:Q146" si="87">ROUNDDOWN(SUM(G141:G145),0)</f>
        <v>0</v>
      </c>
      <c r="H146" s="38">
        <f t="shared" si="87"/>
        <v>0</v>
      </c>
      <c r="I146" s="38">
        <f t="shared" si="87"/>
        <v>0</v>
      </c>
      <c r="J146" s="38">
        <f t="shared" si="87"/>
        <v>0</v>
      </c>
      <c r="K146" s="38">
        <f t="shared" si="87"/>
        <v>0</v>
      </c>
      <c r="L146" s="38">
        <f t="shared" si="87"/>
        <v>0</v>
      </c>
      <c r="M146" s="38">
        <f t="shared" si="87"/>
        <v>0</v>
      </c>
      <c r="N146" s="38">
        <f t="shared" si="87"/>
        <v>0</v>
      </c>
      <c r="O146" s="38">
        <f t="shared" si="87"/>
        <v>0</v>
      </c>
      <c r="P146" s="38">
        <f t="shared" si="87"/>
        <v>0</v>
      </c>
      <c r="Q146" s="38">
        <f t="shared" si="87"/>
        <v>0</v>
      </c>
      <c r="R146" s="21">
        <f t="shared" si="80"/>
        <v>0</v>
      </c>
    </row>
    <row r="147" spans="1:18" s="15" customFormat="1" ht="13.5" customHeight="1" x14ac:dyDescent="0.15">
      <c r="A147" s="94" t="s">
        <v>44</v>
      </c>
      <c r="B147" s="84" t="s">
        <v>56</v>
      </c>
      <c r="C147" s="87" t="s">
        <v>7</v>
      </c>
      <c r="D147" s="88"/>
      <c r="E147" s="89"/>
      <c r="F147" s="77">
        <v>335</v>
      </c>
      <c r="G147" s="77">
        <v>335</v>
      </c>
      <c r="H147" s="77">
        <v>335</v>
      </c>
      <c r="I147" s="77">
        <v>335</v>
      </c>
      <c r="J147" s="77">
        <v>335</v>
      </c>
      <c r="K147" s="77">
        <v>335</v>
      </c>
      <c r="L147" s="77">
        <v>335</v>
      </c>
      <c r="M147" s="77">
        <v>335</v>
      </c>
      <c r="N147" s="77">
        <v>335</v>
      </c>
      <c r="O147" s="77">
        <v>335</v>
      </c>
      <c r="P147" s="77">
        <v>335</v>
      </c>
      <c r="Q147" s="77">
        <v>335</v>
      </c>
      <c r="R147" s="56" t="s">
        <v>8</v>
      </c>
    </row>
    <row r="148" spans="1:18" s="15" customFormat="1" ht="13.5" customHeight="1" x14ac:dyDescent="0.15">
      <c r="A148" s="95"/>
      <c r="B148" s="85"/>
      <c r="C148" s="90" t="s">
        <v>4</v>
      </c>
      <c r="D148" s="93" t="s">
        <v>1</v>
      </c>
      <c r="E148" s="93"/>
      <c r="F148" s="66">
        <v>5456</v>
      </c>
      <c r="G148" s="66">
        <v>3670</v>
      </c>
      <c r="H148" s="66">
        <v>5768</v>
      </c>
      <c r="I148" s="66">
        <v>2730</v>
      </c>
      <c r="J148" s="66">
        <v>2561</v>
      </c>
      <c r="K148" s="66">
        <v>3260</v>
      </c>
      <c r="L148" s="66">
        <v>4583</v>
      </c>
      <c r="M148" s="66">
        <v>3845</v>
      </c>
      <c r="N148" s="66">
        <v>4194</v>
      </c>
      <c r="O148" s="66">
        <v>4840</v>
      </c>
      <c r="P148" s="66">
        <v>3845</v>
      </c>
      <c r="Q148" s="66">
        <v>4415</v>
      </c>
      <c r="R148" s="21">
        <f t="shared" ref="R148:R157" si="88">SUM(F148:Q148)</f>
        <v>49167</v>
      </c>
    </row>
    <row r="149" spans="1:18" s="15" customFormat="1" ht="13.5" customHeight="1" x14ac:dyDescent="0.15">
      <c r="A149" s="95"/>
      <c r="B149" s="85"/>
      <c r="C149" s="91"/>
      <c r="D149" s="93" t="s">
        <v>2</v>
      </c>
      <c r="E149" s="93"/>
      <c r="F149" s="66">
        <v>5426</v>
      </c>
      <c r="G149" s="66">
        <v>5834</v>
      </c>
      <c r="H149" s="66">
        <v>8312</v>
      </c>
      <c r="I149" s="66">
        <v>5735</v>
      </c>
      <c r="J149" s="66">
        <v>5654</v>
      </c>
      <c r="K149" s="66">
        <v>7524</v>
      </c>
      <c r="L149" s="66">
        <v>4912</v>
      </c>
      <c r="M149" s="66">
        <v>4332</v>
      </c>
      <c r="N149" s="66">
        <v>4277</v>
      </c>
      <c r="O149" s="66">
        <v>5545</v>
      </c>
      <c r="P149" s="66">
        <v>4010</v>
      </c>
      <c r="Q149" s="66">
        <v>4562</v>
      </c>
      <c r="R149" s="21">
        <f t="shared" si="88"/>
        <v>66123</v>
      </c>
    </row>
    <row r="150" spans="1:18" s="15" customFormat="1" ht="13.5" customHeight="1" x14ac:dyDescent="0.15">
      <c r="A150" s="95"/>
      <c r="B150" s="85"/>
      <c r="C150" s="91"/>
      <c r="D150" s="93" t="s">
        <v>3</v>
      </c>
      <c r="E150" s="93"/>
      <c r="F150" s="66">
        <v>0</v>
      </c>
      <c r="G150" s="66">
        <v>0</v>
      </c>
      <c r="H150" s="66">
        <v>0</v>
      </c>
      <c r="I150" s="66">
        <v>3168</v>
      </c>
      <c r="J150" s="66">
        <v>2603</v>
      </c>
      <c r="K150" s="66">
        <v>3561</v>
      </c>
      <c r="L150" s="66">
        <v>0</v>
      </c>
      <c r="M150" s="66">
        <v>0</v>
      </c>
      <c r="N150" s="66">
        <v>0</v>
      </c>
      <c r="O150" s="66">
        <v>0</v>
      </c>
      <c r="P150" s="66">
        <v>0</v>
      </c>
      <c r="Q150" s="66">
        <v>0</v>
      </c>
      <c r="R150" s="21">
        <f t="shared" si="88"/>
        <v>9332</v>
      </c>
    </row>
    <row r="151" spans="1:18" s="15" customFormat="1" ht="13.5" customHeight="1" thickBot="1" x14ac:dyDescent="0.2">
      <c r="A151" s="95"/>
      <c r="B151" s="85"/>
      <c r="C151" s="92"/>
      <c r="D151" s="93" t="s">
        <v>0</v>
      </c>
      <c r="E151" s="93"/>
      <c r="F151" s="59">
        <f t="shared" ref="F151:Q151" si="89">SUM(F148:F150)</f>
        <v>10882</v>
      </c>
      <c r="G151" s="59">
        <f t="shared" si="89"/>
        <v>9504</v>
      </c>
      <c r="H151" s="59">
        <f t="shared" si="89"/>
        <v>14080</v>
      </c>
      <c r="I151" s="59">
        <f t="shared" si="89"/>
        <v>11633</v>
      </c>
      <c r="J151" s="59">
        <f t="shared" si="89"/>
        <v>10818</v>
      </c>
      <c r="K151" s="59">
        <f t="shared" si="89"/>
        <v>14345</v>
      </c>
      <c r="L151" s="59">
        <f t="shared" si="89"/>
        <v>9495</v>
      </c>
      <c r="M151" s="59">
        <f t="shared" si="89"/>
        <v>8177</v>
      </c>
      <c r="N151" s="59">
        <f t="shared" si="89"/>
        <v>8471</v>
      </c>
      <c r="O151" s="59">
        <f t="shared" si="89"/>
        <v>10385</v>
      </c>
      <c r="P151" s="59">
        <f t="shared" si="89"/>
        <v>7855</v>
      </c>
      <c r="Q151" s="59">
        <f t="shared" si="89"/>
        <v>8977</v>
      </c>
      <c r="R151" s="21">
        <f t="shared" si="88"/>
        <v>124622</v>
      </c>
    </row>
    <row r="152" spans="1:18" s="15" customFormat="1" ht="13.5" customHeight="1" thickBot="1" x14ac:dyDescent="0.2">
      <c r="A152" s="95"/>
      <c r="B152" s="85"/>
      <c r="C152" s="93" t="s">
        <v>26</v>
      </c>
      <c r="D152" s="19" t="s">
        <v>12</v>
      </c>
      <c r="E152" s="20"/>
      <c r="F152" s="36">
        <f>$F$147*$E152</f>
        <v>0</v>
      </c>
      <c r="G152" s="36">
        <f t="shared" ref="G152:Q153" si="90">$F$147*$E152</f>
        <v>0</v>
      </c>
      <c r="H152" s="36">
        <f t="shared" si="90"/>
        <v>0</v>
      </c>
      <c r="I152" s="36">
        <f t="shared" si="90"/>
        <v>0</v>
      </c>
      <c r="J152" s="36">
        <f t="shared" si="90"/>
        <v>0</v>
      </c>
      <c r="K152" s="36">
        <f t="shared" si="90"/>
        <v>0</v>
      </c>
      <c r="L152" s="36">
        <f t="shared" si="90"/>
        <v>0</v>
      </c>
      <c r="M152" s="36">
        <f t="shared" si="90"/>
        <v>0</v>
      </c>
      <c r="N152" s="36">
        <f t="shared" si="90"/>
        <v>0</v>
      </c>
      <c r="O152" s="36">
        <f t="shared" si="90"/>
        <v>0</v>
      </c>
      <c r="P152" s="36">
        <f t="shared" si="90"/>
        <v>0</v>
      </c>
      <c r="Q152" s="36">
        <f t="shared" si="90"/>
        <v>0</v>
      </c>
      <c r="R152" s="21">
        <f t="shared" si="88"/>
        <v>0</v>
      </c>
    </row>
    <row r="153" spans="1:18" s="15" customFormat="1" ht="13.5" customHeight="1" thickBot="1" x14ac:dyDescent="0.2">
      <c r="A153" s="95"/>
      <c r="B153" s="85"/>
      <c r="C153" s="93"/>
      <c r="D153" s="22" t="s">
        <v>30</v>
      </c>
      <c r="E153" s="20"/>
      <c r="F153" s="36">
        <f>$F$147*$E153</f>
        <v>0</v>
      </c>
      <c r="G153" s="36">
        <f t="shared" si="90"/>
        <v>0</v>
      </c>
      <c r="H153" s="36">
        <f t="shared" si="90"/>
        <v>0</v>
      </c>
      <c r="I153" s="36">
        <f t="shared" si="90"/>
        <v>0</v>
      </c>
      <c r="J153" s="36">
        <f t="shared" si="90"/>
        <v>0</v>
      </c>
      <c r="K153" s="36">
        <f t="shared" si="90"/>
        <v>0</v>
      </c>
      <c r="L153" s="36">
        <f t="shared" si="90"/>
        <v>0</v>
      </c>
      <c r="M153" s="36">
        <f t="shared" si="90"/>
        <v>0</v>
      </c>
      <c r="N153" s="36">
        <f t="shared" si="90"/>
        <v>0</v>
      </c>
      <c r="O153" s="36">
        <f t="shared" si="90"/>
        <v>0</v>
      </c>
      <c r="P153" s="36">
        <f t="shared" si="90"/>
        <v>0</v>
      </c>
      <c r="Q153" s="36">
        <f t="shared" si="90"/>
        <v>0</v>
      </c>
      <c r="R153" s="21">
        <f t="shared" si="88"/>
        <v>0</v>
      </c>
    </row>
    <row r="154" spans="1:18" s="15" customFormat="1" ht="13.5" customHeight="1" thickBot="1" x14ac:dyDescent="0.2">
      <c r="A154" s="95"/>
      <c r="B154" s="85"/>
      <c r="C154" s="93" t="s">
        <v>16</v>
      </c>
      <c r="D154" s="19" t="s">
        <v>13</v>
      </c>
      <c r="E154" s="20"/>
      <c r="F154" s="36">
        <f t="shared" ref="F154:Q154" si="91">$E154*F148</f>
        <v>0</v>
      </c>
      <c r="G154" s="37">
        <f t="shared" si="91"/>
        <v>0</v>
      </c>
      <c r="H154" s="37">
        <f t="shared" si="91"/>
        <v>0</v>
      </c>
      <c r="I154" s="37">
        <f t="shared" si="91"/>
        <v>0</v>
      </c>
      <c r="J154" s="37">
        <f t="shared" si="91"/>
        <v>0</v>
      </c>
      <c r="K154" s="37">
        <f t="shared" si="91"/>
        <v>0</v>
      </c>
      <c r="L154" s="37">
        <f t="shared" si="91"/>
        <v>0</v>
      </c>
      <c r="M154" s="37">
        <f t="shared" si="91"/>
        <v>0</v>
      </c>
      <c r="N154" s="37">
        <f t="shared" si="91"/>
        <v>0</v>
      </c>
      <c r="O154" s="37">
        <f t="shared" si="91"/>
        <v>0</v>
      </c>
      <c r="P154" s="37">
        <f t="shared" si="91"/>
        <v>0</v>
      </c>
      <c r="Q154" s="37">
        <f t="shared" si="91"/>
        <v>0</v>
      </c>
      <c r="R154" s="21">
        <f t="shared" si="88"/>
        <v>0</v>
      </c>
    </row>
    <row r="155" spans="1:18" s="15" customFormat="1" ht="13.5" customHeight="1" thickBot="1" x14ac:dyDescent="0.2">
      <c r="A155" s="95"/>
      <c r="B155" s="85"/>
      <c r="C155" s="93"/>
      <c r="D155" s="19" t="s">
        <v>14</v>
      </c>
      <c r="E155" s="20"/>
      <c r="F155" s="36">
        <f t="shared" ref="F155:Q155" si="92">$E155*F149</f>
        <v>0</v>
      </c>
      <c r="G155" s="37">
        <f t="shared" si="92"/>
        <v>0</v>
      </c>
      <c r="H155" s="37">
        <f t="shared" si="92"/>
        <v>0</v>
      </c>
      <c r="I155" s="37">
        <f t="shared" si="92"/>
        <v>0</v>
      </c>
      <c r="J155" s="37">
        <f t="shared" si="92"/>
        <v>0</v>
      </c>
      <c r="K155" s="37">
        <f t="shared" si="92"/>
        <v>0</v>
      </c>
      <c r="L155" s="37">
        <f t="shared" si="92"/>
        <v>0</v>
      </c>
      <c r="M155" s="37">
        <f t="shared" si="92"/>
        <v>0</v>
      </c>
      <c r="N155" s="37">
        <f t="shared" si="92"/>
        <v>0</v>
      </c>
      <c r="O155" s="37">
        <f t="shared" si="92"/>
        <v>0</v>
      </c>
      <c r="P155" s="37">
        <f t="shared" si="92"/>
        <v>0</v>
      </c>
      <c r="Q155" s="37">
        <f t="shared" si="92"/>
        <v>0</v>
      </c>
      <c r="R155" s="21">
        <f t="shared" si="88"/>
        <v>0</v>
      </c>
    </row>
    <row r="156" spans="1:18" s="15" customFormat="1" ht="13.5" customHeight="1" thickBot="1" x14ac:dyDescent="0.2">
      <c r="A156" s="95"/>
      <c r="B156" s="85"/>
      <c r="C156" s="93"/>
      <c r="D156" s="19" t="s">
        <v>15</v>
      </c>
      <c r="E156" s="20"/>
      <c r="F156" s="36">
        <f t="shared" ref="F156:Q156" si="93">$E156*F150</f>
        <v>0</v>
      </c>
      <c r="G156" s="37">
        <f t="shared" si="93"/>
        <v>0</v>
      </c>
      <c r="H156" s="37">
        <f t="shared" si="93"/>
        <v>0</v>
      </c>
      <c r="I156" s="37">
        <f t="shared" si="93"/>
        <v>0</v>
      </c>
      <c r="J156" s="37">
        <f t="shared" si="93"/>
        <v>0</v>
      </c>
      <c r="K156" s="37">
        <f t="shared" si="93"/>
        <v>0</v>
      </c>
      <c r="L156" s="37">
        <f t="shared" si="93"/>
        <v>0</v>
      </c>
      <c r="M156" s="37">
        <f t="shared" si="93"/>
        <v>0</v>
      </c>
      <c r="N156" s="37">
        <f t="shared" si="93"/>
        <v>0</v>
      </c>
      <c r="O156" s="37">
        <f t="shared" si="93"/>
        <v>0</v>
      </c>
      <c r="P156" s="37">
        <f t="shared" si="93"/>
        <v>0</v>
      </c>
      <c r="Q156" s="37">
        <f t="shared" si="93"/>
        <v>0</v>
      </c>
      <c r="R156" s="21">
        <f t="shared" si="88"/>
        <v>0</v>
      </c>
    </row>
    <row r="157" spans="1:18" s="15" customFormat="1" ht="13.5" customHeight="1" x14ac:dyDescent="0.15">
      <c r="A157" s="96"/>
      <c r="B157" s="86"/>
      <c r="C157" s="78" t="s">
        <v>27</v>
      </c>
      <c r="D157" s="79"/>
      <c r="E157" s="80"/>
      <c r="F157" s="38">
        <f>ROUNDDOWN(SUM(F152:F156),0)</f>
        <v>0</v>
      </c>
      <c r="G157" s="38">
        <f t="shared" ref="G157:Q157" si="94">ROUNDDOWN(SUM(G152:G156),0)</f>
        <v>0</v>
      </c>
      <c r="H157" s="38">
        <f t="shared" si="94"/>
        <v>0</v>
      </c>
      <c r="I157" s="38">
        <f t="shared" si="94"/>
        <v>0</v>
      </c>
      <c r="J157" s="38">
        <f t="shared" si="94"/>
        <v>0</v>
      </c>
      <c r="K157" s="38">
        <f t="shared" si="94"/>
        <v>0</v>
      </c>
      <c r="L157" s="38">
        <f t="shared" si="94"/>
        <v>0</v>
      </c>
      <c r="M157" s="38">
        <f t="shared" si="94"/>
        <v>0</v>
      </c>
      <c r="N157" s="38">
        <f t="shared" si="94"/>
        <v>0</v>
      </c>
      <c r="O157" s="38">
        <f t="shared" si="94"/>
        <v>0</v>
      </c>
      <c r="P157" s="38">
        <f t="shared" si="94"/>
        <v>0</v>
      </c>
      <c r="Q157" s="38">
        <f t="shared" si="94"/>
        <v>0</v>
      </c>
      <c r="R157" s="21">
        <f t="shared" si="88"/>
        <v>0</v>
      </c>
    </row>
    <row r="158" spans="1:18" s="15" customFormat="1" ht="13.5" customHeight="1" x14ac:dyDescent="0.15">
      <c r="A158" s="94" t="s">
        <v>45</v>
      </c>
      <c r="B158" s="84" t="s">
        <v>73</v>
      </c>
      <c r="C158" s="87" t="s">
        <v>7</v>
      </c>
      <c r="D158" s="88"/>
      <c r="E158" s="89"/>
      <c r="F158" s="77">
        <v>367</v>
      </c>
      <c r="G158" s="77">
        <v>367</v>
      </c>
      <c r="H158" s="77">
        <v>367</v>
      </c>
      <c r="I158" s="77">
        <v>367</v>
      </c>
      <c r="J158" s="77">
        <v>367</v>
      </c>
      <c r="K158" s="77">
        <v>367</v>
      </c>
      <c r="L158" s="77">
        <v>367</v>
      </c>
      <c r="M158" s="77">
        <v>367</v>
      </c>
      <c r="N158" s="77">
        <v>367</v>
      </c>
      <c r="O158" s="77">
        <v>367</v>
      </c>
      <c r="P158" s="77">
        <v>367</v>
      </c>
      <c r="Q158" s="77">
        <v>367</v>
      </c>
      <c r="R158" s="56" t="s">
        <v>8</v>
      </c>
    </row>
    <row r="159" spans="1:18" s="15" customFormat="1" ht="13.5" customHeight="1" x14ac:dyDescent="0.15">
      <c r="A159" s="95"/>
      <c r="B159" s="85"/>
      <c r="C159" s="90" t="s">
        <v>4</v>
      </c>
      <c r="D159" s="93" t="s">
        <v>1</v>
      </c>
      <c r="E159" s="93"/>
      <c r="F159" s="66">
        <v>23252</v>
      </c>
      <c r="G159" s="66">
        <v>16240</v>
      </c>
      <c r="H159" s="66">
        <v>26070</v>
      </c>
      <c r="I159" s="66">
        <v>12074</v>
      </c>
      <c r="J159" s="66">
        <v>10015</v>
      </c>
      <c r="K159" s="66">
        <v>11950</v>
      </c>
      <c r="L159" s="66">
        <v>22168</v>
      </c>
      <c r="M159" s="66">
        <v>18307</v>
      </c>
      <c r="N159" s="66">
        <v>19533</v>
      </c>
      <c r="O159" s="66">
        <v>19594</v>
      </c>
      <c r="P159" s="66">
        <v>17661</v>
      </c>
      <c r="Q159" s="66">
        <v>20640</v>
      </c>
      <c r="R159" s="21">
        <f t="shared" ref="R159:R168" si="95">SUM(F159:Q159)</f>
        <v>217504</v>
      </c>
    </row>
    <row r="160" spans="1:18" s="15" customFormat="1" ht="13.5" customHeight="1" x14ac:dyDescent="0.15">
      <c r="A160" s="95"/>
      <c r="B160" s="85"/>
      <c r="C160" s="91"/>
      <c r="D160" s="93" t="s">
        <v>2</v>
      </c>
      <c r="E160" s="93"/>
      <c r="F160" s="66">
        <v>20778</v>
      </c>
      <c r="G160" s="66">
        <v>20465</v>
      </c>
      <c r="H160" s="66">
        <v>24045</v>
      </c>
      <c r="I160" s="66">
        <v>21635</v>
      </c>
      <c r="J160" s="66">
        <v>18148</v>
      </c>
      <c r="K160" s="66">
        <v>24693</v>
      </c>
      <c r="L160" s="66">
        <v>20884</v>
      </c>
      <c r="M160" s="66">
        <v>18572</v>
      </c>
      <c r="N160" s="66">
        <v>19342</v>
      </c>
      <c r="O160" s="66">
        <v>19833</v>
      </c>
      <c r="P160" s="66">
        <v>14942</v>
      </c>
      <c r="Q160" s="66">
        <v>17364</v>
      </c>
      <c r="R160" s="21">
        <f t="shared" si="95"/>
        <v>240701</v>
      </c>
    </row>
    <row r="161" spans="1:18" s="15" customFormat="1" ht="13.5" customHeight="1" x14ac:dyDescent="0.15">
      <c r="A161" s="95"/>
      <c r="B161" s="85"/>
      <c r="C161" s="91"/>
      <c r="D161" s="93" t="s">
        <v>3</v>
      </c>
      <c r="E161" s="93"/>
      <c r="F161" s="66">
        <v>0</v>
      </c>
      <c r="G161" s="66">
        <v>0</v>
      </c>
      <c r="H161" s="66">
        <v>0</v>
      </c>
      <c r="I161" s="66">
        <v>13302</v>
      </c>
      <c r="J161" s="66">
        <v>11367</v>
      </c>
      <c r="K161" s="66">
        <v>12558</v>
      </c>
      <c r="L161" s="66">
        <v>0</v>
      </c>
      <c r="M161" s="66">
        <v>0</v>
      </c>
      <c r="N161" s="66">
        <v>0</v>
      </c>
      <c r="O161" s="66">
        <v>0</v>
      </c>
      <c r="P161" s="66">
        <v>0</v>
      </c>
      <c r="Q161" s="66">
        <v>0</v>
      </c>
      <c r="R161" s="21">
        <f t="shared" si="95"/>
        <v>37227</v>
      </c>
    </row>
    <row r="162" spans="1:18" s="15" customFormat="1" ht="13.5" customHeight="1" thickBot="1" x14ac:dyDescent="0.2">
      <c r="A162" s="95"/>
      <c r="B162" s="85"/>
      <c r="C162" s="92"/>
      <c r="D162" s="93" t="s">
        <v>0</v>
      </c>
      <c r="E162" s="93"/>
      <c r="F162" s="57">
        <f t="shared" ref="F162:N162" si="96">SUM(F159:F161)</f>
        <v>44030</v>
      </c>
      <c r="G162" s="57">
        <f t="shared" si="96"/>
        <v>36705</v>
      </c>
      <c r="H162" s="57">
        <f t="shared" si="96"/>
        <v>50115</v>
      </c>
      <c r="I162" s="57">
        <f t="shared" si="96"/>
        <v>47011</v>
      </c>
      <c r="J162" s="57">
        <f t="shared" si="96"/>
        <v>39530</v>
      </c>
      <c r="K162" s="57">
        <f t="shared" si="96"/>
        <v>49201</v>
      </c>
      <c r="L162" s="57">
        <f t="shared" si="96"/>
        <v>43052</v>
      </c>
      <c r="M162" s="57">
        <f t="shared" si="96"/>
        <v>36879</v>
      </c>
      <c r="N162" s="57">
        <f t="shared" si="96"/>
        <v>38875</v>
      </c>
      <c r="O162" s="57">
        <f>SUM(O159:O161)</f>
        <v>39427</v>
      </c>
      <c r="P162" s="57">
        <f>SUM(P159:P161)</f>
        <v>32603</v>
      </c>
      <c r="Q162" s="57">
        <f>SUM(Q159:Q161)</f>
        <v>38004</v>
      </c>
      <c r="R162" s="21">
        <f t="shared" si="95"/>
        <v>495432</v>
      </c>
    </row>
    <row r="163" spans="1:18" s="15" customFormat="1" ht="13.5" customHeight="1" thickBot="1" x14ac:dyDescent="0.2">
      <c r="A163" s="95"/>
      <c r="B163" s="85"/>
      <c r="C163" s="93" t="s">
        <v>26</v>
      </c>
      <c r="D163" s="19" t="s">
        <v>12</v>
      </c>
      <c r="E163" s="20"/>
      <c r="F163" s="36">
        <f>$F$158*$E163</f>
        <v>0</v>
      </c>
      <c r="G163" s="36">
        <f t="shared" ref="G163:Q164" si="97">$F$158*$E163</f>
        <v>0</v>
      </c>
      <c r="H163" s="36">
        <f t="shared" si="97"/>
        <v>0</v>
      </c>
      <c r="I163" s="36">
        <f t="shared" si="97"/>
        <v>0</v>
      </c>
      <c r="J163" s="36">
        <f t="shared" si="97"/>
        <v>0</v>
      </c>
      <c r="K163" s="36">
        <f t="shared" si="97"/>
        <v>0</v>
      </c>
      <c r="L163" s="36">
        <f t="shared" si="97"/>
        <v>0</v>
      </c>
      <c r="M163" s="36">
        <f t="shared" si="97"/>
        <v>0</v>
      </c>
      <c r="N163" s="36">
        <f t="shared" si="97"/>
        <v>0</v>
      </c>
      <c r="O163" s="36">
        <f t="shared" si="97"/>
        <v>0</v>
      </c>
      <c r="P163" s="36">
        <f t="shared" si="97"/>
        <v>0</v>
      </c>
      <c r="Q163" s="36">
        <f t="shared" si="97"/>
        <v>0</v>
      </c>
      <c r="R163" s="21">
        <f t="shared" si="95"/>
        <v>0</v>
      </c>
    </row>
    <row r="164" spans="1:18" s="15" customFormat="1" ht="13.5" customHeight="1" thickBot="1" x14ac:dyDescent="0.2">
      <c r="A164" s="95"/>
      <c r="B164" s="85"/>
      <c r="C164" s="93"/>
      <c r="D164" s="22" t="s">
        <v>30</v>
      </c>
      <c r="E164" s="20"/>
      <c r="F164" s="36">
        <f>$F$158*$E164</f>
        <v>0</v>
      </c>
      <c r="G164" s="36">
        <f t="shared" si="97"/>
        <v>0</v>
      </c>
      <c r="H164" s="36">
        <f t="shared" si="97"/>
        <v>0</v>
      </c>
      <c r="I164" s="36">
        <f t="shared" si="97"/>
        <v>0</v>
      </c>
      <c r="J164" s="36">
        <f t="shared" si="97"/>
        <v>0</v>
      </c>
      <c r="K164" s="36">
        <f t="shared" si="97"/>
        <v>0</v>
      </c>
      <c r="L164" s="36">
        <f t="shared" si="97"/>
        <v>0</v>
      </c>
      <c r="M164" s="36">
        <f t="shared" si="97"/>
        <v>0</v>
      </c>
      <c r="N164" s="36">
        <f t="shared" si="97"/>
        <v>0</v>
      </c>
      <c r="O164" s="36">
        <f t="shared" si="97"/>
        <v>0</v>
      </c>
      <c r="P164" s="36">
        <f t="shared" si="97"/>
        <v>0</v>
      </c>
      <c r="Q164" s="36">
        <f t="shared" si="97"/>
        <v>0</v>
      </c>
      <c r="R164" s="21">
        <f t="shared" si="95"/>
        <v>0</v>
      </c>
    </row>
    <row r="165" spans="1:18" s="15" customFormat="1" ht="13.5" customHeight="1" thickBot="1" x14ac:dyDescent="0.2">
      <c r="A165" s="95"/>
      <c r="B165" s="85"/>
      <c r="C165" s="93" t="s">
        <v>16</v>
      </c>
      <c r="D165" s="19" t="s">
        <v>13</v>
      </c>
      <c r="E165" s="20"/>
      <c r="F165" s="36">
        <f>$E165*F159</f>
        <v>0</v>
      </c>
      <c r="G165" s="37">
        <f t="shared" ref="G165:N165" si="98">$E165*G159</f>
        <v>0</v>
      </c>
      <c r="H165" s="37">
        <f t="shared" si="98"/>
        <v>0</v>
      </c>
      <c r="I165" s="37">
        <f t="shared" si="98"/>
        <v>0</v>
      </c>
      <c r="J165" s="37">
        <f t="shared" si="98"/>
        <v>0</v>
      </c>
      <c r="K165" s="37">
        <f t="shared" si="98"/>
        <v>0</v>
      </c>
      <c r="L165" s="37">
        <f t="shared" si="98"/>
        <v>0</v>
      </c>
      <c r="M165" s="37">
        <f t="shared" si="98"/>
        <v>0</v>
      </c>
      <c r="N165" s="37">
        <f t="shared" si="98"/>
        <v>0</v>
      </c>
      <c r="O165" s="37">
        <f t="shared" ref="O165:Q167" si="99">$E165*O159</f>
        <v>0</v>
      </c>
      <c r="P165" s="37">
        <f t="shared" si="99"/>
        <v>0</v>
      </c>
      <c r="Q165" s="37">
        <f t="shared" si="99"/>
        <v>0</v>
      </c>
      <c r="R165" s="21">
        <f t="shared" si="95"/>
        <v>0</v>
      </c>
    </row>
    <row r="166" spans="1:18" s="15" customFormat="1" ht="13.5" customHeight="1" thickBot="1" x14ac:dyDescent="0.2">
      <c r="A166" s="95"/>
      <c r="B166" s="85"/>
      <c r="C166" s="93"/>
      <c r="D166" s="19" t="s">
        <v>14</v>
      </c>
      <c r="E166" s="20"/>
      <c r="F166" s="36">
        <f>$E166*F160</f>
        <v>0</v>
      </c>
      <c r="G166" s="37">
        <f>$E166*G160</f>
        <v>0</v>
      </c>
      <c r="H166" s="37">
        <f t="shared" ref="H166:N166" si="100">$E166*H160</f>
        <v>0</v>
      </c>
      <c r="I166" s="37">
        <f t="shared" si="100"/>
        <v>0</v>
      </c>
      <c r="J166" s="37">
        <f t="shared" si="100"/>
        <v>0</v>
      </c>
      <c r="K166" s="37">
        <f t="shared" si="100"/>
        <v>0</v>
      </c>
      <c r="L166" s="37">
        <f t="shared" si="100"/>
        <v>0</v>
      </c>
      <c r="M166" s="37">
        <f t="shared" si="100"/>
        <v>0</v>
      </c>
      <c r="N166" s="37">
        <f t="shared" si="100"/>
        <v>0</v>
      </c>
      <c r="O166" s="37">
        <f t="shared" si="99"/>
        <v>0</v>
      </c>
      <c r="P166" s="37">
        <f t="shared" si="99"/>
        <v>0</v>
      </c>
      <c r="Q166" s="37">
        <f t="shared" si="99"/>
        <v>0</v>
      </c>
      <c r="R166" s="21">
        <f t="shared" si="95"/>
        <v>0</v>
      </c>
    </row>
    <row r="167" spans="1:18" s="15" customFormat="1" ht="13.5" customHeight="1" thickBot="1" x14ac:dyDescent="0.2">
      <c r="A167" s="95"/>
      <c r="B167" s="85"/>
      <c r="C167" s="93"/>
      <c r="D167" s="19" t="s">
        <v>15</v>
      </c>
      <c r="E167" s="20"/>
      <c r="F167" s="36">
        <f>$E167*F161</f>
        <v>0</v>
      </c>
      <c r="G167" s="37">
        <f t="shared" ref="G167:N167" si="101">$E167*G161</f>
        <v>0</v>
      </c>
      <c r="H167" s="37">
        <f t="shared" si="101"/>
        <v>0</v>
      </c>
      <c r="I167" s="37">
        <f>$E167*I161</f>
        <v>0</v>
      </c>
      <c r="J167" s="37">
        <f>$E167*J161</f>
        <v>0</v>
      </c>
      <c r="K167" s="37">
        <f>$E167*K161</f>
        <v>0</v>
      </c>
      <c r="L167" s="37">
        <f>$E167*L161</f>
        <v>0</v>
      </c>
      <c r="M167" s="37">
        <f t="shared" si="101"/>
        <v>0</v>
      </c>
      <c r="N167" s="37">
        <f t="shared" si="101"/>
        <v>0</v>
      </c>
      <c r="O167" s="37">
        <f t="shared" si="99"/>
        <v>0</v>
      </c>
      <c r="P167" s="37">
        <f t="shared" si="99"/>
        <v>0</v>
      </c>
      <c r="Q167" s="37">
        <f t="shared" si="99"/>
        <v>0</v>
      </c>
      <c r="R167" s="21">
        <f t="shared" si="95"/>
        <v>0</v>
      </c>
    </row>
    <row r="168" spans="1:18" s="15" customFormat="1" ht="13.5" customHeight="1" x14ac:dyDescent="0.15">
      <c r="A168" s="96"/>
      <c r="B168" s="86"/>
      <c r="C168" s="78" t="s">
        <v>27</v>
      </c>
      <c r="D168" s="79"/>
      <c r="E168" s="80"/>
      <c r="F168" s="38">
        <f>ROUNDDOWN(SUM(F163:F167),0)</f>
        <v>0</v>
      </c>
      <c r="G168" s="38">
        <f t="shared" ref="G168:Q168" si="102">ROUNDDOWN(SUM(G163:G167),0)</f>
        <v>0</v>
      </c>
      <c r="H168" s="38">
        <f t="shared" si="102"/>
        <v>0</v>
      </c>
      <c r="I168" s="38">
        <f t="shared" si="102"/>
        <v>0</v>
      </c>
      <c r="J168" s="38">
        <f t="shared" si="102"/>
        <v>0</v>
      </c>
      <c r="K168" s="38">
        <f t="shared" si="102"/>
        <v>0</v>
      </c>
      <c r="L168" s="38">
        <f t="shared" si="102"/>
        <v>0</v>
      </c>
      <c r="M168" s="38">
        <f t="shared" si="102"/>
        <v>0</v>
      </c>
      <c r="N168" s="38">
        <f t="shared" si="102"/>
        <v>0</v>
      </c>
      <c r="O168" s="38">
        <f t="shared" si="102"/>
        <v>0</v>
      </c>
      <c r="P168" s="38">
        <f t="shared" si="102"/>
        <v>0</v>
      </c>
      <c r="Q168" s="38">
        <f t="shared" si="102"/>
        <v>0</v>
      </c>
      <c r="R168" s="21">
        <f t="shared" si="95"/>
        <v>0</v>
      </c>
    </row>
    <row r="169" spans="1:18" s="48" customFormat="1" ht="13.5" customHeight="1" x14ac:dyDescent="0.15">
      <c r="A169" s="46"/>
      <c r="B169" s="46"/>
      <c r="C169" s="46"/>
      <c r="D169" s="46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2"/>
    </row>
    <row r="170" spans="1:18" s="49" customFormat="1" ht="13.5" customHeight="1" x14ac:dyDescent="0.15">
      <c r="A170" s="45"/>
      <c r="B170" s="17" t="s">
        <v>5</v>
      </c>
      <c r="C170" s="78" t="s">
        <v>6</v>
      </c>
      <c r="D170" s="79"/>
      <c r="E170" s="80"/>
      <c r="F170" s="43" t="s">
        <v>98</v>
      </c>
      <c r="G170" s="43" t="s">
        <v>99</v>
      </c>
      <c r="H170" s="43" t="s">
        <v>100</v>
      </c>
      <c r="I170" s="43" t="s">
        <v>101</v>
      </c>
      <c r="J170" s="43" t="s">
        <v>102</v>
      </c>
      <c r="K170" s="43" t="s">
        <v>103</v>
      </c>
      <c r="L170" s="43" t="s">
        <v>104</v>
      </c>
      <c r="M170" s="43" t="s">
        <v>105</v>
      </c>
      <c r="N170" s="43" t="s">
        <v>106</v>
      </c>
      <c r="O170" s="43" t="s">
        <v>107</v>
      </c>
      <c r="P170" s="43" t="s">
        <v>108</v>
      </c>
      <c r="Q170" s="43" t="s">
        <v>109</v>
      </c>
      <c r="R170" s="72" t="s">
        <v>9</v>
      </c>
    </row>
    <row r="171" spans="1:18" s="15" customFormat="1" ht="13.5" customHeight="1" x14ac:dyDescent="0.15">
      <c r="A171" s="94" t="s">
        <v>46</v>
      </c>
      <c r="B171" s="84" t="s">
        <v>57</v>
      </c>
      <c r="C171" s="87" t="s">
        <v>7</v>
      </c>
      <c r="D171" s="88"/>
      <c r="E171" s="89"/>
      <c r="F171" s="77">
        <v>71</v>
      </c>
      <c r="G171" s="77">
        <v>71</v>
      </c>
      <c r="H171" s="77">
        <v>71</v>
      </c>
      <c r="I171" s="77">
        <v>71</v>
      </c>
      <c r="J171" s="77">
        <v>71</v>
      </c>
      <c r="K171" s="77">
        <v>71</v>
      </c>
      <c r="L171" s="77">
        <v>71</v>
      </c>
      <c r="M171" s="77">
        <v>71</v>
      </c>
      <c r="N171" s="77">
        <v>71</v>
      </c>
      <c r="O171" s="77">
        <v>71</v>
      </c>
      <c r="P171" s="77">
        <v>71</v>
      </c>
      <c r="Q171" s="77">
        <v>71</v>
      </c>
      <c r="R171" s="56" t="s">
        <v>8</v>
      </c>
    </row>
    <row r="172" spans="1:18" s="15" customFormat="1" ht="13.5" customHeight="1" x14ac:dyDescent="0.15">
      <c r="A172" s="95"/>
      <c r="B172" s="85"/>
      <c r="C172" s="90" t="s">
        <v>4</v>
      </c>
      <c r="D172" s="93" t="s">
        <v>1</v>
      </c>
      <c r="E172" s="93"/>
      <c r="F172" s="66">
        <v>428</v>
      </c>
      <c r="G172" s="66">
        <v>405</v>
      </c>
      <c r="H172" s="66">
        <v>487</v>
      </c>
      <c r="I172" s="66">
        <v>233</v>
      </c>
      <c r="J172" s="66">
        <v>239</v>
      </c>
      <c r="K172" s="66">
        <v>364</v>
      </c>
      <c r="L172" s="66">
        <v>619</v>
      </c>
      <c r="M172" s="66">
        <v>421</v>
      </c>
      <c r="N172" s="66">
        <v>414</v>
      </c>
      <c r="O172" s="66">
        <v>399</v>
      </c>
      <c r="P172" s="66">
        <v>400</v>
      </c>
      <c r="Q172" s="66">
        <v>457</v>
      </c>
      <c r="R172" s="21">
        <f t="shared" ref="R172:R181" si="103">SUM(F172:Q172)</f>
        <v>4866</v>
      </c>
    </row>
    <row r="173" spans="1:18" s="15" customFormat="1" ht="13.5" customHeight="1" x14ac:dyDescent="0.15">
      <c r="A173" s="95"/>
      <c r="B173" s="85"/>
      <c r="C173" s="91"/>
      <c r="D173" s="93" t="s">
        <v>2</v>
      </c>
      <c r="E173" s="93"/>
      <c r="F173" s="66">
        <v>475</v>
      </c>
      <c r="G173" s="66">
        <v>554</v>
      </c>
      <c r="H173" s="66">
        <v>455</v>
      </c>
      <c r="I173" s="66">
        <v>523</v>
      </c>
      <c r="J173" s="66">
        <v>508</v>
      </c>
      <c r="K173" s="66">
        <v>633</v>
      </c>
      <c r="L173" s="66">
        <v>578</v>
      </c>
      <c r="M173" s="66">
        <v>470</v>
      </c>
      <c r="N173" s="66">
        <v>498</v>
      </c>
      <c r="O173" s="66">
        <v>511</v>
      </c>
      <c r="P173" s="66">
        <v>424</v>
      </c>
      <c r="Q173" s="66">
        <v>462</v>
      </c>
      <c r="R173" s="21">
        <f t="shared" si="103"/>
        <v>6091</v>
      </c>
    </row>
    <row r="174" spans="1:18" s="15" customFormat="1" ht="13.5" customHeight="1" x14ac:dyDescent="0.15">
      <c r="A174" s="95"/>
      <c r="B174" s="85"/>
      <c r="C174" s="91"/>
      <c r="D174" s="93" t="s">
        <v>3</v>
      </c>
      <c r="E174" s="93"/>
      <c r="F174" s="66">
        <v>0</v>
      </c>
      <c r="G174" s="66">
        <v>0</v>
      </c>
      <c r="H174" s="66">
        <v>0</v>
      </c>
      <c r="I174" s="66">
        <v>230</v>
      </c>
      <c r="J174" s="66">
        <v>243</v>
      </c>
      <c r="K174" s="66">
        <v>462</v>
      </c>
      <c r="L174" s="66">
        <v>0</v>
      </c>
      <c r="M174" s="66">
        <v>0</v>
      </c>
      <c r="N174" s="66">
        <v>0</v>
      </c>
      <c r="O174" s="66">
        <v>0</v>
      </c>
      <c r="P174" s="66">
        <v>0</v>
      </c>
      <c r="Q174" s="66">
        <v>0</v>
      </c>
      <c r="R174" s="21">
        <f t="shared" si="103"/>
        <v>935</v>
      </c>
    </row>
    <row r="175" spans="1:18" s="15" customFormat="1" ht="13.5" customHeight="1" thickBot="1" x14ac:dyDescent="0.2">
      <c r="A175" s="95"/>
      <c r="B175" s="85"/>
      <c r="C175" s="92"/>
      <c r="D175" s="93" t="s">
        <v>0</v>
      </c>
      <c r="E175" s="93"/>
      <c r="F175" s="59">
        <f t="shared" ref="F175:Q175" si="104">SUM(F172:F174)</f>
        <v>903</v>
      </c>
      <c r="G175" s="59">
        <f t="shared" si="104"/>
        <v>959</v>
      </c>
      <c r="H175" s="59">
        <f t="shared" si="104"/>
        <v>942</v>
      </c>
      <c r="I175" s="59">
        <f t="shared" si="104"/>
        <v>986</v>
      </c>
      <c r="J175" s="59">
        <f t="shared" si="104"/>
        <v>990</v>
      </c>
      <c r="K175" s="59">
        <f t="shared" si="104"/>
        <v>1459</v>
      </c>
      <c r="L175" s="59">
        <f t="shared" si="104"/>
        <v>1197</v>
      </c>
      <c r="M175" s="59">
        <f t="shared" si="104"/>
        <v>891</v>
      </c>
      <c r="N175" s="59">
        <f t="shared" si="104"/>
        <v>912</v>
      </c>
      <c r="O175" s="59">
        <f t="shared" si="104"/>
        <v>910</v>
      </c>
      <c r="P175" s="59">
        <f t="shared" si="104"/>
        <v>824</v>
      </c>
      <c r="Q175" s="59">
        <f t="shared" si="104"/>
        <v>919</v>
      </c>
      <c r="R175" s="21">
        <f t="shared" si="103"/>
        <v>11892</v>
      </c>
    </row>
    <row r="176" spans="1:18" s="15" customFormat="1" ht="13.5" customHeight="1" thickBot="1" x14ac:dyDescent="0.2">
      <c r="A176" s="95"/>
      <c r="B176" s="85"/>
      <c r="C176" s="93" t="s">
        <v>26</v>
      </c>
      <c r="D176" s="19" t="s">
        <v>12</v>
      </c>
      <c r="E176" s="20"/>
      <c r="F176" s="36">
        <f>$F$171*$E176</f>
        <v>0</v>
      </c>
      <c r="G176" s="36">
        <f t="shared" ref="G176:Q177" si="105">$F$171*$E176</f>
        <v>0</v>
      </c>
      <c r="H176" s="36">
        <f t="shared" si="105"/>
        <v>0</v>
      </c>
      <c r="I176" s="36">
        <f t="shared" si="105"/>
        <v>0</v>
      </c>
      <c r="J176" s="36">
        <f t="shared" si="105"/>
        <v>0</v>
      </c>
      <c r="K176" s="36">
        <f t="shared" si="105"/>
        <v>0</v>
      </c>
      <c r="L176" s="36">
        <f t="shared" si="105"/>
        <v>0</v>
      </c>
      <c r="M176" s="36">
        <f t="shared" si="105"/>
        <v>0</v>
      </c>
      <c r="N176" s="36">
        <f t="shared" si="105"/>
        <v>0</v>
      </c>
      <c r="O176" s="36">
        <f t="shared" si="105"/>
        <v>0</v>
      </c>
      <c r="P176" s="36">
        <f t="shared" si="105"/>
        <v>0</v>
      </c>
      <c r="Q176" s="36">
        <f t="shared" si="105"/>
        <v>0</v>
      </c>
      <c r="R176" s="21">
        <f t="shared" si="103"/>
        <v>0</v>
      </c>
    </row>
    <row r="177" spans="1:18" s="15" customFormat="1" ht="13.5" customHeight="1" thickBot="1" x14ac:dyDescent="0.2">
      <c r="A177" s="95"/>
      <c r="B177" s="85"/>
      <c r="C177" s="93"/>
      <c r="D177" s="22" t="s">
        <v>30</v>
      </c>
      <c r="E177" s="20"/>
      <c r="F177" s="36">
        <f>$F$171*$E177</f>
        <v>0</v>
      </c>
      <c r="G177" s="36">
        <f t="shared" si="105"/>
        <v>0</v>
      </c>
      <c r="H177" s="36">
        <f t="shared" si="105"/>
        <v>0</v>
      </c>
      <c r="I177" s="36">
        <f t="shared" si="105"/>
        <v>0</v>
      </c>
      <c r="J177" s="36">
        <f t="shared" si="105"/>
        <v>0</v>
      </c>
      <c r="K177" s="36">
        <f t="shared" si="105"/>
        <v>0</v>
      </c>
      <c r="L177" s="36">
        <f t="shared" si="105"/>
        <v>0</v>
      </c>
      <c r="M177" s="36">
        <f t="shared" si="105"/>
        <v>0</v>
      </c>
      <c r="N177" s="36">
        <f t="shared" si="105"/>
        <v>0</v>
      </c>
      <c r="O177" s="36">
        <f t="shared" si="105"/>
        <v>0</v>
      </c>
      <c r="P177" s="36">
        <f t="shared" si="105"/>
        <v>0</v>
      </c>
      <c r="Q177" s="36">
        <f t="shared" si="105"/>
        <v>0</v>
      </c>
      <c r="R177" s="21">
        <f t="shared" si="103"/>
        <v>0</v>
      </c>
    </row>
    <row r="178" spans="1:18" s="15" customFormat="1" ht="13.5" customHeight="1" thickBot="1" x14ac:dyDescent="0.2">
      <c r="A178" s="95"/>
      <c r="B178" s="85"/>
      <c r="C178" s="93" t="s">
        <v>16</v>
      </c>
      <c r="D178" s="19" t="s">
        <v>13</v>
      </c>
      <c r="E178" s="20"/>
      <c r="F178" s="36">
        <f t="shared" ref="F178:Q178" si="106">$E178*F172</f>
        <v>0</v>
      </c>
      <c r="G178" s="37">
        <f t="shared" si="106"/>
        <v>0</v>
      </c>
      <c r="H178" s="37">
        <f t="shared" si="106"/>
        <v>0</v>
      </c>
      <c r="I178" s="37">
        <f t="shared" si="106"/>
        <v>0</v>
      </c>
      <c r="J178" s="37">
        <f t="shared" si="106"/>
        <v>0</v>
      </c>
      <c r="K178" s="37">
        <f t="shared" si="106"/>
        <v>0</v>
      </c>
      <c r="L178" s="37">
        <f t="shared" si="106"/>
        <v>0</v>
      </c>
      <c r="M178" s="37">
        <f t="shared" si="106"/>
        <v>0</v>
      </c>
      <c r="N178" s="37">
        <f t="shared" si="106"/>
        <v>0</v>
      </c>
      <c r="O178" s="37">
        <f t="shared" si="106"/>
        <v>0</v>
      </c>
      <c r="P178" s="37">
        <f t="shared" si="106"/>
        <v>0</v>
      </c>
      <c r="Q178" s="37">
        <f t="shared" si="106"/>
        <v>0</v>
      </c>
      <c r="R178" s="21">
        <f t="shared" si="103"/>
        <v>0</v>
      </c>
    </row>
    <row r="179" spans="1:18" s="15" customFormat="1" ht="13.5" customHeight="1" thickBot="1" x14ac:dyDescent="0.2">
      <c r="A179" s="95"/>
      <c r="B179" s="85"/>
      <c r="C179" s="93"/>
      <c r="D179" s="19" t="s">
        <v>14</v>
      </c>
      <c r="E179" s="20"/>
      <c r="F179" s="36">
        <f t="shared" ref="F179:Q179" si="107">$E179*F173</f>
        <v>0</v>
      </c>
      <c r="G179" s="37">
        <f t="shared" si="107"/>
        <v>0</v>
      </c>
      <c r="H179" s="37">
        <f t="shared" si="107"/>
        <v>0</v>
      </c>
      <c r="I179" s="37">
        <f t="shared" si="107"/>
        <v>0</v>
      </c>
      <c r="J179" s="37">
        <f t="shared" si="107"/>
        <v>0</v>
      </c>
      <c r="K179" s="37">
        <f t="shared" si="107"/>
        <v>0</v>
      </c>
      <c r="L179" s="37">
        <f t="shared" si="107"/>
        <v>0</v>
      </c>
      <c r="M179" s="37">
        <f t="shared" si="107"/>
        <v>0</v>
      </c>
      <c r="N179" s="37">
        <f t="shared" si="107"/>
        <v>0</v>
      </c>
      <c r="O179" s="37">
        <f t="shared" si="107"/>
        <v>0</v>
      </c>
      <c r="P179" s="37">
        <f t="shared" si="107"/>
        <v>0</v>
      </c>
      <c r="Q179" s="37">
        <f t="shared" si="107"/>
        <v>0</v>
      </c>
      <c r="R179" s="21">
        <f t="shared" si="103"/>
        <v>0</v>
      </c>
    </row>
    <row r="180" spans="1:18" s="15" customFormat="1" ht="13.5" customHeight="1" thickBot="1" x14ac:dyDescent="0.2">
      <c r="A180" s="95"/>
      <c r="B180" s="85"/>
      <c r="C180" s="93"/>
      <c r="D180" s="19" t="s">
        <v>15</v>
      </c>
      <c r="E180" s="20"/>
      <c r="F180" s="36">
        <f t="shared" ref="F180:Q180" si="108">$E180*F174</f>
        <v>0</v>
      </c>
      <c r="G180" s="37">
        <f t="shared" si="108"/>
        <v>0</v>
      </c>
      <c r="H180" s="37">
        <f t="shared" si="108"/>
        <v>0</v>
      </c>
      <c r="I180" s="37">
        <f t="shared" si="108"/>
        <v>0</v>
      </c>
      <c r="J180" s="37">
        <f t="shared" si="108"/>
        <v>0</v>
      </c>
      <c r="K180" s="37">
        <f t="shared" si="108"/>
        <v>0</v>
      </c>
      <c r="L180" s="37">
        <f t="shared" si="108"/>
        <v>0</v>
      </c>
      <c r="M180" s="37">
        <f t="shared" si="108"/>
        <v>0</v>
      </c>
      <c r="N180" s="37">
        <f t="shared" si="108"/>
        <v>0</v>
      </c>
      <c r="O180" s="37">
        <f t="shared" si="108"/>
        <v>0</v>
      </c>
      <c r="P180" s="37">
        <f t="shared" si="108"/>
        <v>0</v>
      </c>
      <c r="Q180" s="37">
        <f t="shared" si="108"/>
        <v>0</v>
      </c>
      <c r="R180" s="21">
        <f t="shared" si="103"/>
        <v>0</v>
      </c>
    </row>
    <row r="181" spans="1:18" s="15" customFormat="1" ht="13.5" customHeight="1" x14ac:dyDescent="0.15">
      <c r="A181" s="96"/>
      <c r="B181" s="86"/>
      <c r="C181" s="78" t="s">
        <v>27</v>
      </c>
      <c r="D181" s="79"/>
      <c r="E181" s="80"/>
      <c r="F181" s="38">
        <f>ROUNDDOWN(SUM(F176:F180),0)</f>
        <v>0</v>
      </c>
      <c r="G181" s="38">
        <f t="shared" ref="G181:Q181" si="109">ROUNDDOWN(SUM(G176:G180),0)</f>
        <v>0</v>
      </c>
      <c r="H181" s="38">
        <f t="shared" si="109"/>
        <v>0</v>
      </c>
      <c r="I181" s="38">
        <f t="shared" si="109"/>
        <v>0</v>
      </c>
      <c r="J181" s="38">
        <f t="shared" si="109"/>
        <v>0</v>
      </c>
      <c r="K181" s="38">
        <f t="shared" si="109"/>
        <v>0</v>
      </c>
      <c r="L181" s="38">
        <f t="shared" si="109"/>
        <v>0</v>
      </c>
      <c r="M181" s="38">
        <f t="shared" si="109"/>
        <v>0</v>
      </c>
      <c r="N181" s="38">
        <f t="shared" si="109"/>
        <v>0</v>
      </c>
      <c r="O181" s="38">
        <f t="shared" si="109"/>
        <v>0</v>
      </c>
      <c r="P181" s="38">
        <f t="shared" si="109"/>
        <v>0</v>
      </c>
      <c r="Q181" s="38">
        <f t="shared" si="109"/>
        <v>0</v>
      </c>
      <c r="R181" s="21">
        <f t="shared" si="103"/>
        <v>0</v>
      </c>
    </row>
    <row r="182" spans="1:18" s="15" customFormat="1" ht="13.5" customHeight="1" x14ac:dyDescent="0.15">
      <c r="A182" s="94" t="s">
        <v>47</v>
      </c>
      <c r="B182" s="84" t="s">
        <v>58</v>
      </c>
      <c r="C182" s="87" t="s">
        <v>7</v>
      </c>
      <c r="D182" s="88"/>
      <c r="E182" s="89"/>
      <c r="F182" s="77">
        <v>119</v>
      </c>
      <c r="G182" s="77">
        <v>119</v>
      </c>
      <c r="H182" s="77">
        <v>119</v>
      </c>
      <c r="I182" s="77">
        <v>119</v>
      </c>
      <c r="J182" s="77">
        <v>119</v>
      </c>
      <c r="K182" s="77">
        <v>119</v>
      </c>
      <c r="L182" s="77">
        <v>119</v>
      </c>
      <c r="M182" s="77">
        <v>119</v>
      </c>
      <c r="N182" s="77">
        <v>119</v>
      </c>
      <c r="O182" s="77">
        <v>119</v>
      </c>
      <c r="P182" s="77">
        <v>119</v>
      </c>
      <c r="Q182" s="77">
        <v>119</v>
      </c>
      <c r="R182" s="56" t="s">
        <v>8</v>
      </c>
    </row>
    <row r="183" spans="1:18" s="15" customFormat="1" ht="13.5" customHeight="1" x14ac:dyDescent="0.15">
      <c r="A183" s="95"/>
      <c r="B183" s="85"/>
      <c r="C183" s="90" t="s">
        <v>4</v>
      </c>
      <c r="D183" s="93" t="s">
        <v>79</v>
      </c>
      <c r="E183" s="93"/>
      <c r="F183" s="66"/>
      <c r="G183" s="66"/>
      <c r="H183" s="66"/>
      <c r="I183" s="66">
        <v>2781</v>
      </c>
      <c r="J183" s="66">
        <v>2788</v>
      </c>
      <c r="K183" s="66">
        <v>4089</v>
      </c>
      <c r="L183" s="66"/>
      <c r="M183" s="66"/>
      <c r="N183" s="66"/>
      <c r="O183" s="66"/>
      <c r="P183" s="66"/>
      <c r="Q183" s="66"/>
      <c r="R183" s="21">
        <f>SUM(F183:Q183)</f>
        <v>9658</v>
      </c>
    </row>
    <row r="184" spans="1:18" s="15" customFormat="1" ht="13.5" customHeight="1" x14ac:dyDescent="0.15">
      <c r="A184" s="95"/>
      <c r="B184" s="85"/>
      <c r="C184" s="91"/>
      <c r="D184" s="93" t="s">
        <v>80</v>
      </c>
      <c r="E184" s="93"/>
      <c r="F184" s="66">
        <v>2030</v>
      </c>
      <c r="G184" s="66">
        <v>2043</v>
      </c>
      <c r="H184" s="66">
        <v>2275</v>
      </c>
      <c r="I184" s="66"/>
      <c r="J184" s="66"/>
      <c r="K184" s="66"/>
      <c r="L184" s="66">
        <v>2494</v>
      </c>
      <c r="M184" s="66">
        <v>2032</v>
      </c>
      <c r="N184" s="66">
        <v>2127</v>
      </c>
      <c r="O184" s="66">
        <v>2147</v>
      </c>
      <c r="P184" s="66">
        <v>1946</v>
      </c>
      <c r="Q184" s="66">
        <v>2120</v>
      </c>
      <c r="R184" s="21">
        <f>SUM(F184:Q184)</f>
        <v>19214</v>
      </c>
    </row>
    <row r="185" spans="1:18" s="15" customFormat="1" ht="13.5" customHeight="1" x14ac:dyDescent="0.15">
      <c r="A185" s="95"/>
      <c r="B185" s="85"/>
      <c r="C185" s="91"/>
      <c r="D185" s="93"/>
      <c r="E185" s="93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21"/>
    </row>
    <row r="186" spans="1:18" s="15" customFormat="1" ht="13.5" customHeight="1" thickBot="1" x14ac:dyDescent="0.2">
      <c r="A186" s="95"/>
      <c r="B186" s="85"/>
      <c r="C186" s="92"/>
      <c r="D186" s="93" t="s">
        <v>0</v>
      </c>
      <c r="E186" s="93"/>
      <c r="F186" s="59">
        <f t="shared" ref="F186:Q186" si="110">SUM(F183:F185)</f>
        <v>2030</v>
      </c>
      <c r="G186" s="59">
        <f t="shared" si="110"/>
        <v>2043</v>
      </c>
      <c r="H186" s="59">
        <f t="shared" si="110"/>
        <v>2275</v>
      </c>
      <c r="I186" s="59">
        <f t="shared" si="110"/>
        <v>2781</v>
      </c>
      <c r="J186" s="59">
        <f t="shared" si="110"/>
        <v>2788</v>
      </c>
      <c r="K186" s="59">
        <f t="shared" si="110"/>
        <v>4089</v>
      </c>
      <c r="L186" s="59">
        <f t="shared" si="110"/>
        <v>2494</v>
      </c>
      <c r="M186" s="59">
        <f t="shared" si="110"/>
        <v>2032</v>
      </c>
      <c r="N186" s="59">
        <f t="shared" si="110"/>
        <v>2127</v>
      </c>
      <c r="O186" s="59">
        <f t="shared" si="110"/>
        <v>2147</v>
      </c>
      <c r="P186" s="59">
        <f t="shared" si="110"/>
        <v>1946</v>
      </c>
      <c r="Q186" s="59">
        <f t="shared" si="110"/>
        <v>2120</v>
      </c>
      <c r="R186" s="21">
        <f>SUM(F186:Q186)</f>
        <v>28872</v>
      </c>
    </row>
    <row r="187" spans="1:18" s="15" customFormat="1" ht="13.5" customHeight="1" thickBot="1" x14ac:dyDescent="0.2">
      <c r="A187" s="95"/>
      <c r="B187" s="85"/>
      <c r="C187" s="93" t="s">
        <v>26</v>
      </c>
      <c r="D187" s="19" t="s">
        <v>12</v>
      </c>
      <c r="E187" s="20"/>
      <c r="F187" s="36">
        <f>$F$182*$E187</f>
        <v>0</v>
      </c>
      <c r="G187" s="36">
        <f t="shared" ref="G187:Q188" si="111">$F$182*$E187</f>
        <v>0</v>
      </c>
      <c r="H187" s="36">
        <f t="shared" si="111"/>
        <v>0</v>
      </c>
      <c r="I187" s="36">
        <f t="shared" si="111"/>
        <v>0</v>
      </c>
      <c r="J187" s="36">
        <f t="shared" si="111"/>
        <v>0</v>
      </c>
      <c r="K187" s="36">
        <f t="shared" si="111"/>
        <v>0</v>
      </c>
      <c r="L187" s="36">
        <f t="shared" si="111"/>
        <v>0</v>
      </c>
      <c r="M187" s="36">
        <f t="shared" si="111"/>
        <v>0</v>
      </c>
      <c r="N187" s="36">
        <f t="shared" si="111"/>
        <v>0</v>
      </c>
      <c r="O187" s="36">
        <f t="shared" si="111"/>
        <v>0</v>
      </c>
      <c r="P187" s="36">
        <f t="shared" si="111"/>
        <v>0</v>
      </c>
      <c r="Q187" s="36">
        <f t="shared" si="111"/>
        <v>0</v>
      </c>
      <c r="R187" s="21">
        <f>SUM(F187:Q187)</f>
        <v>0</v>
      </c>
    </row>
    <row r="188" spans="1:18" s="15" customFormat="1" ht="13.5" customHeight="1" thickBot="1" x14ac:dyDescent="0.2">
      <c r="A188" s="95"/>
      <c r="B188" s="85"/>
      <c r="C188" s="93"/>
      <c r="D188" s="22" t="s">
        <v>30</v>
      </c>
      <c r="E188" s="20"/>
      <c r="F188" s="36">
        <f>$F$182*$E188</f>
        <v>0</v>
      </c>
      <c r="G188" s="36">
        <f>$F$182*$E188</f>
        <v>0</v>
      </c>
      <c r="H188" s="36">
        <f t="shared" si="111"/>
        <v>0</v>
      </c>
      <c r="I188" s="36">
        <f t="shared" si="111"/>
        <v>0</v>
      </c>
      <c r="J188" s="36">
        <f t="shared" si="111"/>
        <v>0</v>
      </c>
      <c r="K188" s="36">
        <f t="shared" si="111"/>
        <v>0</v>
      </c>
      <c r="L188" s="36">
        <f t="shared" si="111"/>
        <v>0</v>
      </c>
      <c r="M188" s="36">
        <f t="shared" si="111"/>
        <v>0</v>
      </c>
      <c r="N188" s="36">
        <f t="shared" si="111"/>
        <v>0</v>
      </c>
      <c r="O188" s="36">
        <f t="shared" si="111"/>
        <v>0</v>
      </c>
      <c r="P188" s="36">
        <f t="shared" si="111"/>
        <v>0</v>
      </c>
      <c r="Q188" s="36">
        <f t="shared" si="111"/>
        <v>0</v>
      </c>
      <c r="R188" s="21">
        <f>SUM(F188:Q188)</f>
        <v>0</v>
      </c>
    </row>
    <row r="189" spans="1:18" s="15" customFormat="1" ht="13.5" customHeight="1" thickBot="1" x14ac:dyDescent="0.2">
      <c r="A189" s="95"/>
      <c r="B189" s="85"/>
      <c r="C189" s="93" t="s">
        <v>16</v>
      </c>
      <c r="D189" s="22" t="s">
        <v>68</v>
      </c>
      <c r="E189" s="20"/>
      <c r="F189" s="44">
        <v>0</v>
      </c>
      <c r="G189" s="44">
        <v>0</v>
      </c>
      <c r="H189" s="44">
        <v>0</v>
      </c>
      <c r="I189" s="37">
        <f>$E189*I186</f>
        <v>0</v>
      </c>
      <c r="J189" s="37">
        <f>$E189*J186</f>
        <v>0</v>
      </c>
      <c r="K189" s="37">
        <f>$E189*K186</f>
        <v>0</v>
      </c>
      <c r="L189" s="44">
        <v>0</v>
      </c>
      <c r="M189" s="44">
        <v>0</v>
      </c>
      <c r="N189" s="44">
        <v>0</v>
      </c>
      <c r="O189" s="44">
        <v>0</v>
      </c>
      <c r="P189" s="44">
        <v>0</v>
      </c>
      <c r="Q189" s="44">
        <v>0</v>
      </c>
      <c r="R189" s="21">
        <f>SUM(F189:Q189)</f>
        <v>0</v>
      </c>
    </row>
    <row r="190" spans="1:18" s="15" customFormat="1" ht="13.5" customHeight="1" thickBot="1" x14ac:dyDescent="0.2">
      <c r="A190" s="95"/>
      <c r="B190" s="85"/>
      <c r="C190" s="93"/>
      <c r="D190" s="22" t="s">
        <v>69</v>
      </c>
      <c r="E190" s="20"/>
      <c r="F190" s="36">
        <f>$E190*F186</f>
        <v>0</v>
      </c>
      <c r="G190" s="36">
        <f>$E190*G186</f>
        <v>0</v>
      </c>
      <c r="H190" s="36">
        <f>$E190*H186</f>
        <v>0</v>
      </c>
      <c r="I190" s="44">
        <v>0</v>
      </c>
      <c r="J190" s="44">
        <v>0</v>
      </c>
      <c r="K190" s="44">
        <v>0</v>
      </c>
      <c r="L190" s="36">
        <f t="shared" ref="L190:Q190" si="112">$E190*L186</f>
        <v>0</v>
      </c>
      <c r="M190" s="36">
        <f t="shared" si="112"/>
        <v>0</v>
      </c>
      <c r="N190" s="36">
        <f t="shared" si="112"/>
        <v>0</v>
      </c>
      <c r="O190" s="36">
        <f t="shared" si="112"/>
        <v>0</v>
      </c>
      <c r="P190" s="36">
        <f t="shared" si="112"/>
        <v>0</v>
      </c>
      <c r="Q190" s="36">
        <f t="shared" si="112"/>
        <v>0</v>
      </c>
      <c r="R190" s="21">
        <f>SUM(F190:Q190)</f>
        <v>0</v>
      </c>
    </row>
    <row r="191" spans="1:18" s="15" customFormat="1" ht="13.5" customHeight="1" thickBot="1" x14ac:dyDescent="0.2">
      <c r="A191" s="95"/>
      <c r="B191" s="85"/>
      <c r="C191" s="93"/>
      <c r="D191" s="19"/>
      <c r="E191" s="20"/>
      <c r="F191" s="36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21"/>
    </row>
    <row r="192" spans="1:18" s="50" customFormat="1" ht="13.5" customHeight="1" x14ac:dyDescent="0.15">
      <c r="A192" s="96"/>
      <c r="B192" s="86"/>
      <c r="C192" s="78" t="s">
        <v>27</v>
      </c>
      <c r="D192" s="79"/>
      <c r="E192" s="80"/>
      <c r="F192" s="38">
        <f>ROUNDDOWN(SUM(F187:F191),0)</f>
        <v>0</v>
      </c>
      <c r="G192" s="38">
        <f t="shared" ref="G192:Q192" si="113">ROUNDDOWN(SUM(G187:G191),0)</f>
        <v>0</v>
      </c>
      <c r="H192" s="38">
        <f t="shared" si="113"/>
        <v>0</v>
      </c>
      <c r="I192" s="38">
        <f t="shared" si="113"/>
        <v>0</v>
      </c>
      <c r="J192" s="38">
        <f t="shared" si="113"/>
        <v>0</v>
      </c>
      <c r="K192" s="38">
        <f t="shared" si="113"/>
        <v>0</v>
      </c>
      <c r="L192" s="38">
        <f t="shared" si="113"/>
        <v>0</v>
      </c>
      <c r="M192" s="38">
        <f t="shared" si="113"/>
        <v>0</v>
      </c>
      <c r="N192" s="38">
        <f t="shared" si="113"/>
        <v>0</v>
      </c>
      <c r="O192" s="38">
        <f t="shared" si="113"/>
        <v>0</v>
      </c>
      <c r="P192" s="38">
        <f t="shared" si="113"/>
        <v>0</v>
      </c>
      <c r="Q192" s="38">
        <f t="shared" si="113"/>
        <v>0</v>
      </c>
      <c r="R192" s="21">
        <f>SUM(F192:Q192)</f>
        <v>0</v>
      </c>
    </row>
    <row r="193" spans="1:18" s="15" customFormat="1" ht="13.5" customHeight="1" x14ac:dyDescent="0.15">
      <c r="A193" s="81" t="s">
        <v>82</v>
      </c>
      <c r="B193" s="84" t="s">
        <v>74</v>
      </c>
      <c r="C193" s="87" t="s">
        <v>7</v>
      </c>
      <c r="D193" s="88"/>
      <c r="E193" s="89"/>
      <c r="F193" s="77">
        <v>16</v>
      </c>
      <c r="G193" s="77">
        <v>16</v>
      </c>
      <c r="H193" s="77">
        <v>16</v>
      </c>
      <c r="I193" s="77">
        <v>16</v>
      </c>
      <c r="J193" s="77">
        <v>16</v>
      </c>
      <c r="K193" s="77">
        <v>16</v>
      </c>
      <c r="L193" s="77">
        <v>16</v>
      </c>
      <c r="M193" s="77">
        <v>16</v>
      </c>
      <c r="N193" s="77">
        <v>16</v>
      </c>
      <c r="O193" s="77">
        <v>16</v>
      </c>
      <c r="P193" s="77">
        <v>16</v>
      </c>
      <c r="Q193" s="77">
        <v>16</v>
      </c>
      <c r="R193" s="56" t="s">
        <v>8</v>
      </c>
    </row>
    <row r="194" spans="1:18" s="15" customFormat="1" ht="13.5" customHeight="1" x14ac:dyDescent="0.15">
      <c r="A194" s="82"/>
      <c r="B194" s="85"/>
      <c r="C194" s="90" t="s">
        <v>4</v>
      </c>
      <c r="D194" s="93" t="s">
        <v>1</v>
      </c>
      <c r="E194" s="93"/>
      <c r="F194" s="66">
        <v>140</v>
      </c>
      <c r="G194" s="66">
        <v>110</v>
      </c>
      <c r="H194" s="66">
        <v>136</v>
      </c>
      <c r="I194" s="66">
        <v>63</v>
      </c>
      <c r="J194" s="66">
        <v>64</v>
      </c>
      <c r="K194" s="66">
        <v>59</v>
      </c>
      <c r="L194" s="66">
        <v>118</v>
      </c>
      <c r="M194" s="66">
        <v>102</v>
      </c>
      <c r="N194" s="66">
        <v>113</v>
      </c>
      <c r="O194" s="66">
        <v>108</v>
      </c>
      <c r="P194" s="66">
        <v>105</v>
      </c>
      <c r="Q194" s="66">
        <v>130</v>
      </c>
      <c r="R194" s="21">
        <f t="shared" ref="R194:R203" si="114">SUM(F194:Q194)</f>
        <v>1248</v>
      </c>
    </row>
    <row r="195" spans="1:18" s="15" customFormat="1" ht="13.5" customHeight="1" x14ac:dyDescent="0.15">
      <c r="A195" s="82"/>
      <c r="B195" s="85"/>
      <c r="C195" s="91"/>
      <c r="D195" s="93" t="s">
        <v>2</v>
      </c>
      <c r="E195" s="93"/>
      <c r="F195" s="66">
        <v>138</v>
      </c>
      <c r="G195" s="66">
        <v>154</v>
      </c>
      <c r="H195" s="66">
        <v>172</v>
      </c>
      <c r="I195" s="66">
        <v>149</v>
      </c>
      <c r="J195" s="66">
        <v>125</v>
      </c>
      <c r="K195" s="66">
        <v>170</v>
      </c>
      <c r="L195" s="66">
        <v>143</v>
      </c>
      <c r="M195" s="66">
        <v>139</v>
      </c>
      <c r="N195" s="66">
        <v>147</v>
      </c>
      <c r="O195" s="66">
        <v>144</v>
      </c>
      <c r="P195" s="66">
        <v>120</v>
      </c>
      <c r="Q195" s="66">
        <v>131</v>
      </c>
      <c r="R195" s="21">
        <f t="shared" si="114"/>
        <v>1732</v>
      </c>
    </row>
    <row r="196" spans="1:18" s="15" customFormat="1" ht="13.5" customHeight="1" x14ac:dyDescent="0.15">
      <c r="A196" s="82"/>
      <c r="B196" s="85"/>
      <c r="C196" s="91"/>
      <c r="D196" s="93" t="s">
        <v>3</v>
      </c>
      <c r="E196" s="93"/>
      <c r="F196" s="66">
        <v>0</v>
      </c>
      <c r="G196" s="66">
        <v>0</v>
      </c>
      <c r="H196" s="66">
        <v>0</v>
      </c>
      <c r="I196" s="66">
        <v>71</v>
      </c>
      <c r="J196" s="66">
        <v>58</v>
      </c>
      <c r="K196" s="66">
        <v>98</v>
      </c>
      <c r="L196" s="66">
        <v>0</v>
      </c>
      <c r="M196" s="66">
        <v>0</v>
      </c>
      <c r="N196" s="66">
        <v>0</v>
      </c>
      <c r="O196" s="66">
        <v>0</v>
      </c>
      <c r="P196" s="66">
        <v>0</v>
      </c>
      <c r="Q196" s="66">
        <v>0</v>
      </c>
      <c r="R196" s="21">
        <f t="shared" si="114"/>
        <v>227</v>
      </c>
    </row>
    <row r="197" spans="1:18" s="15" customFormat="1" ht="13.5" customHeight="1" thickBot="1" x14ac:dyDescent="0.2">
      <c r="A197" s="82"/>
      <c r="B197" s="85"/>
      <c r="C197" s="92"/>
      <c r="D197" s="93" t="s">
        <v>0</v>
      </c>
      <c r="E197" s="93"/>
      <c r="F197" s="57">
        <f t="shared" ref="F197:N197" si="115">SUM(F194:F196)</f>
        <v>278</v>
      </c>
      <c r="G197" s="57">
        <f t="shared" si="115"/>
        <v>264</v>
      </c>
      <c r="H197" s="57">
        <f t="shared" si="115"/>
        <v>308</v>
      </c>
      <c r="I197" s="57">
        <f t="shared" si="115"/>
        <v>283</v>
      </c>
      <c r="J197" s="57">
        <f t="shared" si="115"/>
        <v>247</v>
      </c>
      <c r="K197" s="57">
        <f t="shared" si="115"/>
        <v>327</v>
      </c>
      <c r="L197" s="57">
        <f t="shared" si="115"/>
        <v>261</v>
      </c>
      <c r="M197" s="57">
        <f t="shared" si="115"/>
        <v>241</v>
      </c>
      <c r="N197" s="57">
        <f t="shared" si="115"/>
        <v>260</v>
      </c>
      <c r="O197" s="57">
        <f>SUM(O194:O196)</f>
        <v>252</v>
      </c>
      <c r="P197" s="57">
        <f>SUM(P194:P196)</f>
        <v>225</v>
      </c>
      <c r="Q197" s="57">
        <f>SUM(Q194:Q196)</f>
        <v>261</v>
      </c>
      <c r="R197" s="21">
        <f t="shared" si="114"/>
        <v>3207</v>
      </c>
    </row>
    <row r="198" spans="1:18" s="15" customFormat="1" ht="13.5" customHeight="1" thickBot="1" x14ac:dyDescent="0.2">
      <c r="A198" s="82"/>
      <c r="B198" s="85"/>
      <c r="C198" s="93" t="s">
        <v>26</v>
      </c>
      <c r="D198" s="19" t="s">
        <v>12</v>
      </c>
      <c r="E198" s="20"/>
      <c r="F198" s="36">
        <f>$F$193*$E198</f>
        <v>0</v>
      </c>
      <c r="G198" s="36">
        <f t="shared" ref="G198:Q199" si="116">$F$193*$E198</f>
        <v>0</v>
      </c>
      <c r="H198" s="36">
        <f t="shared" si="116"/>
        <v>0</v>
      </c>
      <c r="I198" s="36">
        <f t="shared" si="116"/>
        <v>0</v>
      </c>
      <c r="J198" s="36">
        <f t="shared" si="116"/>
        <v>0</v>
      </c>
      <c r="K198" s="36">
        <f t="shared" si="116"/>
        <v>0</v>
      </c>
      <c r="L198" s="36">
        <f t="shared" si="116"/>
        <v>0</v>
      </c>
      <c r="M198" s="36">
        <f t="shared" si="116"/>
        <v>0</v>
      </c>
      <c r="N198" s="36">
        <f t="shared" si="116"/>
        <v>0</v>
      </c>
      <c r="O198" s="36">
        <f t="shared" si="116"/>
        <v>0</v>
      </c>
      <c r="P198" s="36">
        <f t="shared" si="116"/>
        <v>0</v>
      </c>
      <c r="Q198" s="36">
        <f t="shared" si="116"/>
        <v>0</v>
      </c>
      <c r="R198" s="21">
        <f t="shared" si="114"/>
        <v>0</v>
      </c>
    </row>
    <row r="199" spans="1:18" s="15" customFormat="1" ht="13.5" customHeight="1" thickBot="1" x14ac:dyDescent="0.2">
      <c r="A199" s="82"/>
      <c r="B199" s="85"/>
      <c r="C199" s="93"/>
      <c r="D199" s="22" t="s">
        <v>30</v>
      </c>
      <c r="E199" s="20"/>
      <c r="F199" s="36">
        <f>$F$193*$E199</f>
        <v>0</v>
      </c>
      <c r="G199" s="36">
        <f t="shared" si="116"/>
        <v>0</v>
      </c>
      <c r="H199" s="36">
        <f t="shared" si="116"/>
        <v>0</v>
      </c>
      <c r="I199" s="36">
        <f t="shared" si="116"/>
        <v>0</v>
      </c>
      <c r="J199" s="36">
        <f t="shared" si="116"/>
        <v>0</v>
      </c>
      <c r="K199" s="36">
        <f t="shared" si="116"/>
        <v>0</v>
      </c>
      <c r="L199" s="36">
        <f t="shared" si="116"/>
        <v>0</v>
      </c>
      <c r="M199" s="36">
        <f t="shared" si="116"/>
        <v>0</v>
      </c>
      <c r="N199" s="36">
        <f t="shared" si="116"/>
        <v>0</v>
      </c>
      <c r="O199" s="36">
        <f t="shared" si="116"/>
        <v>0</v>
      </c>
      <c r="P199" s="36">
        <f t="shared" si="116"/>
        <v>0</v>
      </c>
      <c r="Q199" s="36">
        <f t="shared" si="116"/>
        <v>0</v>
      </c>
      <c r="R199" s="21">
        <f t="shared" si="114"/>
        <v>0</v>
      </c>
    </row>
    <row r="200" spans="1:18" s="15" customFormat="1" ht="13.5" customHeight="1" thickBot="1" x14ac:dyDescent="0.2">
      <c r="A200" s="82"/>
      <c r="B200" s="85"/>
      <c r="C200" s="93" t="s">
        <v>16</v>
      </c>
      <c r="D200" s="19" t="s">
        <v>13</v>
      </c>
      <c r="E200" s="20"/>
      <c r="F200" s="36">
        <f t="shared" ref="F200:N200" si="117">$E200*F194</f>
        <v>0</v>
      </c>
      <c r="G200" s="37">
        <f t="shared" si="117"/>
        <v>0</v>
      </c>
      <c r="H200" s="37">
        <f t="shared" si="117"/>
        <v>0</v>
      </c>
      <c r="I200" s="37">
        <f t="shared" si="117"/>
        <v>0</v>
      </c>
      <c r="J200" s="37">
        <f t="shared" si="117"/>
        <v>0</v>
      </c>
      <c r="K200" s="37">
        <f t="shared" si="117"/>
        <v>0</v>
      </c>
      <c r="L200" s="37">
        <f t="shared" si="117"/>
        <v>0</v>
      </c>
      <c r="M200" s="37">
        <f t="shared" si="117"/>
        <v>0</v>
      </c>
      <c r="N200" s="37">
        <f t="shared" si="117"/>
        <v>0</v>
      </c>
      <c r="O200" s="37">
        <f t="shared" ref="O200:Q202" si="118">$E200*O194</f>
        <v>0</v>
      </c>
      <c r="P200" s="37">
        <f t="shared" si="118"/>
        <v>0</v>
      </c>
      <c r="Q200" s="37">
        <f t="shared" si="118"/>
        <v>0</v>
      </c>
      <c r="R200" s="21">
        <f t="shared" si="114"/>
        <v>0</v>
      </c>
    </row>
    <row r="201" spans="1:18" s="15" customFormat="1" ht="13.5" customHeight="1" thickBot="1" x14ac:dyDescent="0.2">
      <c r="A201" s="82"/>
      <c r="B201" s="85"/>
      <c r="C201" s="93"/>
      <c r="D201" s="19" t="s">
        <v>14</v>
      </c>
      <c r="E201" s="20"/>
      <c r="F201" s="36">
        <f t="shared" ref="F201:N201" si="119">$E201*F195</f>
        <v>0</v>
      </c>
      <c r="G201" s="37">
        <f t="shared" si="119"/>
        <v>0</v>
      </c>
      <c r="H201" s="37">
        <f t="shared" si="119"/>
        <v>0</v>
      </c>
      <c r="I201" s="37">
        <f t="shared" si="119"/>
        <v>0</v>
      </c>
      <c r="J201" s="37">
        <f t="shared" si="119"/>
        <v>0</v>
      </c>
      <c r="K201" s="37">
        <f t="shared" si="119"/>
        <v>0</v>
      </c>
      <c r="L201" s="37">
        <f t="shared" si="119"/>
        <v>0</v>
      </c>
      <c r="M201" s="37">
        <f t="shared" si="119"/>
        <v>0</v>
      </c>
      <c r="N201" s="37">
        <f t="shared" si="119"/>
        <v>0</v>
      </c>
      <c r="O201" s="37">
        <f t="shared" si="118"/>
        <v>0</v>
      </c>
      <c r="P201" s="37">
        <f t="shared" si="118"/>
        <v>0</v>
      </c>
      <c r="Q201" s="37">
        <f t="shared" si="118"/>
        <v>0</v>
      </c>
      <c r="R201" s="21">
        <f t="shared" si="114"/>
        <v>0</v>
      </c>
    </row>
    <row r="202" spans="1:18" s="15" customFormat="1" ht="13.5" customHeight="1" thickBot="1" x14ac:dyDescent="0.2">
      <c r="A202" s="82"/>
      <c r="B202" s="85"/>
      <c r="C202" s="93"/>
      <c r="D202" s="19" t="s">
        <v>15</v>
      </c>
      <c r="E202" s="20"/>
      <c r="F202" s="36">
        <f t="shared" ref="F202:N202" si="120">$E202*F196</f>
        <v>0</v>
      </c>
      <c r="G202" s="37">
        <f t="shared" si="120"/>
        <v>0</v>
      </c>
      <c r="H202" s="37">
        <f t="shared" si="120"/>
        <v>0</v>
      </c>
      <c r="I202" s="37">
        <f t="shared" si="120"/>
        <v>0</v>
      </c>
      <c r="J202" s="37">
        <f t="shared" si="120"/>
        <v>0</v>
      </c>
      <c r="K202" s="37">
        <f t="shared" si="120"/>
        <v>0</v>
      </c>
      <c r="L202" s="37">
        <f t="shared" si="120"/>
        <v>0</v>
      </c>
      <c r="M202" s="37">
        <f t="shared" si="120"/>
        <v>0</v>
      </c>
      <c r="N202" s="37">
        <f t="shared" si="120"/>
        <v>0</v>
      </c>
      <c r="O202" s="37">
        <f t="shared" si="118"/>
        <v>0</v>
      </c>
      <c r="P202" s="37">
        <f t="shared" si="118"/>
        <v>0</v>
      </c>
      <c r="Q202" s="37">
        <f t="shared" si="118"/>
        <v>0</v>
      </c>
      <c r="R202" s="21">
        <f t="shared" si="114"/>
        <v>0</v>
      </c>
    </row>
    <row r="203" spans="1:18" s="15" customFormat="1" ht="13.5" customHeight="1" x14ac:dyDescent="0.15">
      <c r="A203" s="83"/>
      <c r="B203" s="86"/>
      <c r="C203" s="78" t="s">
        <v>27</v>
      </c>
      <c r="D203" s="79"/>
      <c r="E203" s="80"/>
      <c r="F203" s="38">
        <f>ROUNDDOWN(SUM(F198:F202),0)</f>
        <v>0</v>
      </c>
      <c r="G203" s="38">
        <f t="shared" ref="G203:Q203" si="121">ROUNDDOWN(SUM(G198:G202),0)</f>
        <v>0</v>
      </c>
      <c r="H203" s="38">
        <f t="shared" si="121"/>
        <v>0</v>
      </c>
      <c r="I203" s="38">
        <f t="shared" si="121"/>
        <v>0</v>
      </c>
      <c r="J203" s="38">
        <f t="shared" si="121"/>
        <v>0</v>
      </c>
      <c r="K203" s="38">
        <f t="shared" si="121"/>
        <v>0</v>
      </c>
      <c r="L203" s="38">
        <f t="shared" si="121"/>
        <v>0</v>
      </c>
      <c r="M203" s="38">
        <f t="shared" si="121"/>
        <v>0</v>
      </c>
      <c r="N203" s="38">
        <f t="shared" si="121"/>
        <v>0</v>
      </c>
      <c r="O203" s="38">
        <f t="shared" si="121"/>
        <v>0</v>
      </c>
      <c r="P203" s="38">
        <f t="shared" si="121"/>
        <v>0</v>
      </c>
      <c r="Q203" s="38">
        <f t="shared" si="121"/>
        <v>0</v>
      </c>
      <c r="R203" s="21">
        <f t="shared" si="114"/>
        <v>0</v>
      </c>
    </row>
    <row r="204" spans="1:18" s="15" customFormat="1" ht="13.5" customHeight="1" x14ac:dyDescent="0.15">
      <c r="A204" s="81" t="s">
        <v>48</v>
      </c>
      <c r="B204" s="84" t="s">
        <v>59</v>
      </c>
      <c r="C204" s="87" t="s">
        <v>7</v>
      </c>
      <c r="D204" s="88"/>
      <c r="E204" s="89"/>
      <c r="F204" s="77">
        <v>134</v>
      </c>
      <c r="G204" s="77">
        <v>134</v>
      </c>
      <c r="H204" s="77">
        <v>134</v>
      </c>
      <c r="I204" s="77">
        <v>134</v>
      </c>
      <c r="J204" s="77">
        <v>134</v>
      </c>
      <c r="K204" s="77">
        <v>134</v>
      </c>
      <c r="L204" s="77">
        <v>134</v>
      </c>
      <c r="M204" s="77">
        <v>134</v>
      </c>
      <c r="N204" s="77">
        <v>134</v>
      </c>
      <c r="O204" s="77">
        <v>134</v>
      </c>
      <c r="P204" s="77">
        <v>134</v>
      </c>
      <c r="Q204" s="77">
        <v>134</v>
      </c>
      <c r="R204" s="56" t="s">
        <v>8</v>
      </c>
    </row>
    <row r="205" spans="1:18" s="15" customFormat="1" ht="13.5" customHeight="1" x14ac:dyDescent="0.15">
      <c r="A205" s="82"/>
      <c r="B205" s="85"/>
      <c r="C205" s="90" t="s">
        <v>4</v>
      </c>
      <c r="D205" s="93" t="s">
        <v>1</v>
      </c>
      <c r="E205" s="93"/>
      <c r="F205" s="66">
        <v>2425</v>
      </c>
      <c r="G205" s="66">
        <v>1765</v>
      </c>
      <c r="H205" s="66">
        <v>2913</v>
      </c>
      <c r="I205" s="66">
        <v>1428</v>
      </c>
      <c r="J205" s="66">
        <v>1132</v>
      </c>
      <c r="K205" s="66">
        <v>1222</v>
      </c>
      <c r="L205" s="66">
        <v>1734</v>
      </c>
      <c r="M205" s="66">
        <v>1321</v>
      </c>
      <c r="N205" s="66">
        <v>1487</v>
      </c>
      <c r="O205" s="66">
        <v>1605</v>
      </c>
      <c r="P205" s="66">
        <v>1274</v>
      </c>
      <c r="Q205" s="66">
        <v>1598</v>
      </c>
      <c r="R205" s="21">
        <f t="shared" ref="R205:R214" si="122">SUM(F205:Q205)</f>
        <v>19904</v>
      </c>
    </row>
    <row r="206" spans="1:18" s="15" customFormat="1" ht="13.5" customHeight="1" x14ac:dyDescent="0.15">
      <c r="A206" s="82"/>
      <c r="B206" s="85"/>
      <c r="C206" s="91"/>
      <c r="D206" s="93" t="s">
        <v>2</v>
      </c>
      <c r="E206" s="93"/>
      <c r="F206" s="66">
        <v>2251</v>
      </c>
      <c r="G206" s="66">
        <v>2439</v>
      </c>
      <c r="H206" s="66">
        <v>3737</v>
      </c>
      <c r="I206" s="66">
        <v>3015</v>
      </c>
      <c r="J206" s="66">
        <v>2088</v>
      </c>
      <c r="K206" s="66">
        <v>2803</v>
      </c>
      <c r="L206" s="66">
        <v>1779</v>
      </c>
      <c r="M206" s="66">
        <v>1461</v>
      </c>
      <c r="N206" s="66">
        <v>1486</v>
      </c>
      <c r="O206" s="66">
        <v>1675</v>
      </c>
      <c r="P206" s="66">
        <v>1390</v>
      </c>
      <c r="Q206" s="66">
        <v>1407</v>
      </c>
      <c r="R206" s="21">
        <f t="shared" si="122"/>
        <v>25531</v>
      </c>
    </row>
    <row r="207" spans="1:18" s="15" customFormat="1" ht="13.5" customHeight="1" x14ac:dyDescent="0.15">
      <c r="A207" s="82"/>
      <c r="B207" s="85"/>
      <c r="C207" s="91"/>
      <c r="D207" s="93" t="s">
        <v>3</v>
      </c>
      <c r="E207" s="93"/>
      <c r="F207" s="66">
        <v>0</v>
      </c>
      <c r="G207" s="66">
        <v>0</v>
      </c>
      <c r="H207" s="66">
        <v>0</v>
      </c>
      <c r="I207" s="66">
        <v>1587</v>
      </c>
      <c r="J207" s="66">
        <v>1259</v>
      </c>
      <c r="K207" s="66">
        <v>1427</v>
      </c>
      <c r="L207" s="66">
        <v>0</v>
      </c>
      <c r="M207" s="66">
        <v>0</v>
      </c>
      <c r="N207" s="66">
        <v>0</v>
      </c>
      <c r="O207" s="66">
        <v>0</v>
      </c>
      <c r="P207" s="66">
        <v>0</v>
      </c>
      <c r="Q207" s="66">
        <v>0</v>
      </c>
      <c r="R207" s="21">
        <f t="shared" si="122"/>
        <v>4273</v>
      </c>
    </row>
    <row r="208" spans="1:18" s="15" customFormat="1" ht="13.5" customHeight="1" thickBot="1" x14ac:dyDescent="0.2">
      <c r="A208" s="82"/>
      <c r="B208" s="85"/>
      <c r="C208" s="92"/>
      <c r="D208" s="93" t="s">
        <v>0</v>
      </c>
      <c r="E208" s="93"/>
      <c r="F208" s="57">
        <f t="shared" ref="F208:Q208" si="123">SUM(F205:F207)</f>
        <v>4676</v>
      </c>
      <c r="G208" s="57">
        <f t="shared" si="123"/>
        <v>4204</v>
      </c>
      <c r="H208" s="57">
        <f t="shared" si="123"/>
        <v>6650</v>
      </c>
      <c r="I208" s="57">
        <f t="shared" si="123"/>
        <v>6030</v>
      </c>
      <c r="J208" s="57">
        <f t="shared" si="123"/>
        <v>4479</v>
      </c>
      <c r="K208" s="57">
        <f t="shared" si="123"/>
        <v>5452</v>
      </c>
      <c r="L208" s="57">
        <f t="shared" si="123"/>
        <v>3513</v>
      </c>
      <c r="M208" s="57">
        <f t="shared" si="123"/>
        <v>2782</v>
      </c>
      <c r="N208" s="57">
        <f t="shared" si="123"/>
        <v>2973</v>
      </c>
      <c r="O208" s="57">
        <f t="shared" si="123"/>
        <v>3280</v>
      </c>
      <c r="P208" s="57">
        <f t="shared" si="123"/>
        <v>2664</v>
      </c>
      <c r="Q208" s="57">
        <f t="shared" si="123"/>
        <v>3005</v>
      </c>
      <c r="R208" s="21">
        <f t="shared" si="122"/>
        <v>49708</v>
      </c>
    </row>
    <row r="209" spans="1:18" s="15" customFormat="1" ht="13.5" customHeight="1" thickBot="1" x14ac:dyDescent="0.2">
      <c r="A209" s="82"/>
      <c r="B209" s="85"/>
      <c r="C209" s="93" t="s">
        <v>26</v>
      </c>
      <c r="D209" s="19" t="s">
        <v>12</v>
      </c>
      <c r="E209" s="20"/>
      <c r="F209" s="36">
        <f>$F$204*$E209</f>
        <v>0</v>
      </c>
      <c r="G209" s="36">
        <f t="shared" ref="G209:Q210" si="124">$F$204*$E209</f>
        <v>0</v>
      </c>
      <c r="H209" s="36">
        <f t="shared" si="124"/>
        <v>0</v>
      </c>
      <c r="I209" s="36">
        <f t="shared" si="124"/>
        <v>0</v>
      </c>
      <c r="J209" s="36">
        <f t="shared" si="124"/>
        <v>0</v>
      </c>
      <c r="K209" s="36">
        <f t="shared" si="124"/>
        <v>0</v>
      </c>
      <c r="L209" s="36">
        <f t="shared" si="124"/>
        <v>0</v>
      </c>
      <c r="M209" s="36">
        <f t="shared" si="124"/>
        <v>0</v>
      </c>
      <c r="N209" s="36">
        <f t="shared" si="124"/>
        <v>0</v>
      </c>
      <c r="O209" s="36">
        <f t="shared" si="124"/>
        <v>0</v>
      </c>
      <c r="P209" s="36">
        <f t="shared" si="124"/>
        <v>0</v>
      </c>
      <c r="Q209" s="36">
        <f t="shared" si="124"/>
        <v>0</v>
      </c>
      <c r="R209" s="21">
        <f t="shared" si="122"/>
        <v>0</v>
      </c>
    </row>
    <row r="210" spans="1:18" s="15" customFormat="1" ht="13.5" customHeight="1" thickBot="1" x14ac:dyDescent="0.2">
      <c r="A210" s="82"/>
      <c r="B210" s="85"/>
      <c r="C210" s="93"/>
      <c r="D210" s="22" t="s">
        <v>30</v>
      </c>
      <c r="E210" s="20"/>
      <c r="F210" s="36">
        <f>$F$204*$E210</f>
        <v>0</v>
      </c>
      <c r="G210" s="36">
        <f t="shared" si="124"/>
        <v>0</v>
      </c>
      <c r="H210" s="36">
        <f t="shared" si="124"/>
        <v>0</v>
      </c>
      <c r="I210" s="36">
        <f t="shared" si="124"/>
        <v>0</v>
      </c>
      <c r="J210" s="36">
        <f t="shared" si="124"/>
        <v>0</v>
      </c>
      <c r="K210" s="36">
        <f t="shared" si="124"/>
        <v>0</v>
      </c>
      <c r="L210" s="36">
        <f t="shared" si="124"/>
        <v>0</v>
      </c>
      <c r="M210" s="36">
        <f t="shared" si="124"/>
        <v>0</v>
      </c>
      <c r="N210" s="36">
        <f t="shared" si="124"/>
        <v>0</v>
      </c>
      <c r="O210" s="36">
        <f t="shared" si="124"/>
        <v>0</v>
      </c>
      <c r="P210" s="36">
        <f t="shared" si="124"/>
        <v>0</v>
      </c>
      <c r="Q210" s="36">
        <f t="shared" si="124"/>
        <v>0</v>
      </c>
      <c r="R210" s="21">
        <f t="shared" si="122"/>
        <v>0</v>
      </c>
    </row>
    <row r="211" spans="1:18" s="15" customFormat="1" ht="13.5" customHeight="1" thickBot="1" x14ac:dyDescent="0.2">
      <c r="A211" s="82"/>
      <c r="B211" s="85"/>
      <c r="C211" s="93" t="s">
        <v>16</v>
      </c>
      <c r="D211" s="19" t="s">
        <v>13</v>
      </c>
      <c r="E211" s="20"/>
      <c r="F211" s="36">
        <f>$E211*F205</f>
        <v>0</v>
      </c>
      <c r="G211" s="37">
        <f t="shared" ref="G211:Q211" si="125">$E211*G205</f>
        <v>0</v>
      </c>
      <c r="H211" s="37">
        <f t="shared" si="125"/>
        <v>0</v>
      </c>
      <c r="I211" s="37">
        <f t="shared" si="125"/>
        <v>0</v>
      </c>
      <c r="J211" s="37">
        <f t="shared" si="125"/>
        <v>0</v>
      </c>
      <c r="K211" s="37">
        <f t="shared" si="125"/>
        <v>0</v>
      </c>
      <c r="L211" s="37">
        <f t="shared" si="125"/>
        <v>0</v>
      </c>
      <c r="M211" s="37">
        <f t="shared" si="125"/>
        <v>0</v>
      </c>
      <c r="N211" s="37">
        <f t="shared" si="125"/>
        <v>0</v>
      </c>
      <c r="O211" s="37">
        <f t="shared" si="125"/>
        <v>0</v>
      </c>
      <c r="P211" s="37">
        <f t="shared" si="125"/>
        <v>0</v>
      </c>
      <c r="Q211" s="37">
        <f t="shared" si="125"/>
        <v>0</v>
      </c>
      <c r="R211" s="21">
        <f t="shared" si="122"/>
        <v>0</v>
      </c>
    </row>
    <row r="212" spans="1:18" s="15" customFormat="1" ht="13.5" customHeight="1" thickBot="1" x14ac:dyDescent="0.2">
      <c r="A212" s="82"/>
      <c r="B212" s="85"/>
      <c r="C212" s="93"/>
      <c r="D212" s="19" t="s">
        <v>14</v>
      </c>
      <c r="E212" s="20"/>
      <c r="F212" s="36">
        <f t="shared" ref="F212:Q212" si="126">$E212*F206</f>
        <v>0</v>
      </c>
      <c r="G212" s="37">
        <f t="shared" si="126"/>
        <v>0</v>
      </c>
      <c r="H212" s="37">
        <f t="shared" si="126"/>
        <v>0</v>
      </c>
      <c r="I212" s="37">
        <f t="shared" si="126"/>
        <v>0</v>
      </c>
      <c r="J212" s="37">
        <f t="shared" si="126"/>
        <v>0</v>
      </c>
      <c r="K212" s="37">
        <f t="shared" si="126"/>
        <v>0</v>
      </c>
      <c r="L212" s="37">
        <f t="shared" si="126"/>
        <v>0</v>
      </c>
      <c r="M212" s="37">
        <f t="shared" si="126"/>
        <v>0</v>
      </c>
      <c r="N212" s="37">
        <f t="shared" si="126"/>
        <v>0</v>
      </c>
      <c r="O212" s="37">
        <f t="shared" si="126"/>
        <v>0</v>
      </c>
      <c r="P212" s="37">
        <f t="shared" si="126"/>
        <v>0</v>
      </c>
      <c r="Q212" s="37">
        <f t="shared" si="126"/>
        <v>0</v>
      </c>
      <c r="R212" s="21">
        <f t="shared" si="122"/>
        <v>0</v>
      </c>
    </row>
    <row r="213" spans="1:18" s="15" customFormat="1" ht="13.5" customHeight="1" thickBot="1" x14ac:dyDescent="0.2">
      <c r="A213" s="82"/>
      <c r="B213" s="85"/>
      <c r="C213" s="93"/>
      <c r="D213" s="19" t="s">
        <v>15</v>
      </c>
      <c r="E213" s="20"/>
      <c r="F213" s="36">
        <f t="shared" ref="F213:Q213" si="127">$E213*F207</f>
        <v>0</v>
      </c>
      <c r="G213" s="37">
        <f t="shared" si="127"/>
        <v>0</v>
      </c>
      <c r="H213" s="37">
        <f t="shared" si="127"/>
        <v>0</v>
      </c>
      <c r="I213" s="37">
        <f t="shared" si="127"/>
        <v>0</v>
      </c>
      <c r="J213" s="37">
        <f t="shared" si="127"/>
        <v>0</v>
      </c>
      <c r="K213" s="37">
        <f t="shared" si="127"/>
        <v>0</v>
      </c>
      <c r="L213" s="37">
        <f t="shared" si="127"/>
        <v>0</v>
      </c>
      <c r="M213" s="37">
        <f t="shared" si="127"/>
        <v>0</v>
      </c>
      <c r="N213" s="37">
        <f t="shared" si="127"/>
        <v>0</v>
      </c>
      <c r="O213" s="37">
        <f t="shared" si="127"/>
        <v>0</v>
      </c>
      <c r="P213" s="37">
        <f t="shared" si="127"/>
        <v>0</v>
      </c>
      <c r="Q213" s="37">
        <f t="shared" si="127"/>
        <v>0</v>
      </c>
      <c r="R213" s="21">
        <f t="shared" si="122"/>
        <v>0</v>
      </c>
    </row>
    <row r="214" spans="1:18" s="15" customFormat="1" ht="13.5" customHeight="1" x14ac:dyDescent="0.15">
      <c r="A214" s="83"/>
      <c r="B214" s="86"/>
      <c r="C214" s="78" t="s">
        <v>27</v>
      </c>
      <c r="D214" s="79"/>
      <c r="E214" s="80"/>
      <c r="F214" s="38">
        <f>ROUNDDOWN(SUM(F209:F213),0)</f>
        <v>0</v>
      </c>
      <c r="G214" s="38">
        <f t="shared" ref="G214:Q214" si="128">ROUNDDOWN(SUM(G209:G213),0)</f>
        <v>0</v>
      </c>
      <c r="H214" s="38">
        <f t="shared" si="128"/>
        <v>0</v>
      </c>
      <c r="I214" s="38">
        <f t="shared" si="128"/>
        <v>0</v>
      </c>
      <c r="J214" s="38">
        <f t="shared" si="128"/>
        <v>0</v>
      </c>
      <c r="K214" s="38">
        <f t="shared" si="128"/>
        <v>0</v>
      </c>
      <c r="L214" s="38">
        <f t="shared" si="128"/>
        <v>0</v>
      </c>
      <c r="M214" s="38">
        <f t="shared" si="128"/>
        <v>0</v>
      </c>
      <c r="N214" s="38">
        <f t="shared" si="128"/>
        <v>0</v>
      </c>
      <c r="O214" s="38">
        <f t="shared" si="128"/>
        <v>0</v>
      </c>
      <c r="P214" s="38">
        <f t="shared" si="128"/>
        <v>0</v>
      </c>
      <c r="Q214" s="38">
        <f t="shared" si="128"/>
        <v>0</v>
      </c>
      <c r="R214" s="21">
        <f t="shared" si="122"/>
        <v>0</v>
      </c>
    </row>
    <row r="215" spans="1:18" s="15" customFormat="1" ht="13.5" customHeight="1" x14ac:dyDescent="0.15">
      <c r="A215" s="81" t="s">
        <v>85</v>
      </c>
      <c r="B215" s="84" t="s">
        <v>60</v>
      </c>
      <c r="C215" s="87" t="s">
        <v>7</v>
      </c>
      <c r="D215" s="88"/>
      <c r="E215" s="89"/>
      <c r="F215" s="77">
        <v>144</v>
      </c>
      <c r="G215" s="77">
        <v>144</v>
      </c>
      <c r="H215" s="77">
        <v>144</v>
      </c>
      <c r="I215" s="77">
        <v>144</v>
      </c>
      <c r="J215" s="77">
        <v>144</v>
      </c>
      <c r="K215" s="77">
        <v>144</v>
      </c>
      <c r="L215" s="77">
        <v>144</v>
      </c>
      <c r="M215" s="77">
        <v>144</v>
      </c>
      <c r="N215" s="77">
        <v>144</v>
      </c>
      <c r="O215" s="77">
        <v>144</v>
      </c>
      <c r="P215" s="77">
        <v>144</v>
      </c>
      <c r="Q215" s="77">
        <v>144</v>
      </c>
      <c r="R215" s="56" t="s">
        <v>8</v>
      </c>
    </row>
    <row r="216" spans="1:18" s="15" customFormat="1" ht="13.5" customHeight="1" x14ac:dyDescent="0.15">
      <c r="A216" s="82"/>
      <c r="B216" s="85"/>
      <c r="C216" s="90" t="s">
        <v>4</v>
      </c>
      <c r="D216" s="93" t="s">
        <v>1</v>
      </c>
      <c r="E216" s="93"/>
      <c r="F216" s="66">
        <v>2073</v>
      </c>
      <c r="G216" s="66">
        <v>1526</v>
      </c>
      <c r="H216" s="66">
        <v>2746</v>
      </c>
      <c r="I216" s="66">
        <v>1712</v>
      </c>
      <c r="J216" s="66">
        <v>1465</v>
      </c>
      <c r="K216" s="66">
        <v>1691</v>
      </c>
      <c r="L216" s="66">
        <v>1958</v>
      </c>
      <c r="M216" s="66">
        <v>1417</v>
      </c>
      <c r="N216" s="66">
        <v>1605</v>
      </c>
      <c r="O216" s="66">
        <v>1574</v>
      </c>
      <c r="P216" s="66">
        <v>1494</v>
      </c>
      <c r="Q216" s="66">
        <v>1963</v>
      </c>
      <c r="R216" s="21">
        <f t="shared" ref="R216:R225" si="129">SUM(F216:Q216)</f>
        <v>21224</v>
      </c>
    </row>
    <row r="217" spans="1:18" s="15" customFormat="1" ht="13.5" customHeight="1" x14ac:dyDescent="0.15">
      <c r="A217" s="82"/>
      <c r="B217" s="85"/>
      <c r="C217" s="91"/>
      <c r="D217" s="93" t="s">
        <v>2</v>
      </c>
      <c r="E217" s="93"/>
      <c r="F217" s="66">
        <v>1999</v>
      </c>
      <c r="G217" s="66">
        <v>2068</v>
      </c>
      <c r="H217" s="66">
        <v>3720</v>
      </c>
      <c r="I217" s="66">
        <v>3710</v>
      </c>
      <c r="J217" s="66">
        <v>3005</v>
      </c>
      <c r="K217" s="66">
        <v>4189</v>
      </c>
      <c r="L217" s="66">
        <v>2507</v>
      </c>
      <c r="M217" s="66">
        <v>1856</v>
      </c>
      <c r="N217" s="66">
        <v>2041</v>
      </c>
      <c r="O217" s="66">
        <v>2298</v>
      </c>
      <c r="P217" s="66">
        <v>1815</v>
      </c>
      <c r="Q217" s="66">
        <v>1865</v>
      </c>
      <c r="R217" s="21">
        <f t="shared" si="129"/>
        <v>31073</v>
      </c>
    </row>
    <row r="218" spans="1:18" s="15" customFormat="1" ht="13.5" customHeight="1" x14ac:dyDescent="0.15">
      <c r="A218" s="82"/>
      <c r="B218" s="85"/>
      <c r="C218" s="91"/>
      <c r="D218" s="93" t="s">
        <v>3</v>
      </c>
      <c r="E218" s="93"/>
      <c r="F218" s="66">
        <v>0</v>
      </c>
      <c r="G218" s="66">
        <v>0</v>
      </c>
      <c r="H218" s="66">
        <v>0</v>
      </c>
      <c r="I218" s="66">
        <v>1880</v>
      </c>
      <c r="J218" s="66">
        <v>1445</v>
      </c>
      <c r="K218" s="66">
        <v>1970</v>
      </c>
      <c r="L218" s="66">
        <v>0</v>
      </c>
      <c r="M218" s="66">
        <v>0</v>
      </c>
      <c r="N218" s="66">
        <v>0</v>
      </c>
      <c r="O218" s="66">
        <v>0</v>
      </c>
      <c r="P218" s="66">
        <v>0</v>
      </c>
      <c r="Q218" s="66">
        <v>0</v>
      </c>
      <c r="R218" s="21">
        <f t="shared" si="129"/>
        <v>5295</v>
      </c>
    </row>
    <row r="219" spans="1:18" s="15" customFormat="1" ht="13.5" customHeight="1" thickBot="1" x14ac:dyDescent="0.2">
      <c r="A219" s="82"/>
      <c r="B219" s="85"/>
      <c r="C219" s="92"/>
      <c r="D219" s="93" t="s">
        <v>0</v>
      </c>
      <c r="E219" s="93"/>
      <c r="F219" s="59">
        <f t="shared" ref="F219:Q219" si="130">SUM(F216:F218)</f>
        <v>4072</v>
      </c>
      <c r="G219" s="59">
        <f t="shared" si="130"/>
        <v>3594</v>
      </c>
      <c r="H219" s="59">
        <f t="shared" si="130"/>
        <v>6466</v>
      </c>
      <c r="I219" s="59">
        <f t="shared" si="130"/>
        <v>7302</v>
      </c>
      <c r="J219" s="59">
        <f t="shared" si="130"/>
        <v>5915</v>
      </c>
      <c r="K219" s="59">
        <f t="shared" si="130"/>
        <v>7850</v>
      </c>
      <c r="L219" s="59">
        <f t="shared" si="130"/>
        <v>4465</v>
      </c>
      <c r="M219" s="59">
        <f t="shared" si="130"/>
        <v>3273</v>
      </c>
      <c r="N219" s="59">
        <f t="shared" si="130"/>
        <v>3646</v>
      </c>
      <c r="O219" s="59">
        <f t="shared" si="130"/>
        <v>3872</v>
      </c>
      <c r="P219" s="59">
        <f t="shared" si="130"/>
        <v>3309</v>
      </c>
      <c r="Q219" s="59">
        <f t="shared" si="130"/>
        <v>3828</v>
      </c>
      <c r="R219" s="21">
        <f t="shared" si="129"/>
        <v>57592</v>
      </c>
    </row>
    <row r="220" spans="1:18" s="15" customFormat="1" ht="13.5" customHeight="1" thickBot="1" x14ac:dyDescent="0.2">
      <c r="A220" s="82"/>
      <c r="B220" s="85"/>
      <c r="C220" s="93" t="s">
        <v>26</v>
      </c>
      <c r="D220" s="19" t="s">
        <v>12</v>
      </c>
      <c r="E220" s="20"/>
      <c r="F220" s="36">
        <f>$F$215*$E220</f>
        <v>0</v>
      </c>
      <c r="G220" s="36">
        <f t="shared" ref="G220:Q221" si="131">$F$215*$E220</f>
        <v>0</v>
      </c>
      <c r="H220" s="36">
        <f t="shared" si="131"/>
        <v>0</v>
      </c>
      <c r="I220" s="36">
        <f t="shared" si="131"/>
        <v>0</v>
      </c>
      <c r="J220" s="36">
        <f t="shared" si="131"/>
        <v>0</v>
      </c>
      <c r="K220" s="36">
        <f t="shared" si="131"/>
        <v>0</v>
      </c>
      <c r="L220" s="36">
        <f t="shared" si="131"/>
        <v>0</v>
      </c>
      <c r="M220" s="36">
        <f t="shared" si="131"/>
        <v>0</v>
      </c>
      <c r="N220" s="36">
        <f t="shared" si="131"/>
        <v>0</v>
      </c>
      <c r="O220" s="36">
        <f t="shared" si="131"/>
        <v>0</v>
      </c>
      <c r="P220" s="36">
        <f t="shared" si="131"/>
        <v>0</v>
      </c>
      <c r="Q220" s="36">
        <f t="shared" si="131"/>
        <v>0</v>
      </c>
      <c r="R220" s="21">
        <f t="shared" si="129"/>
        <v>0</v>
      </c>
    </row>
    <row r="221" spans="1:18" s="15" customFormat="1" ht="13.5" customHeight="1" thickBot="1" x14ac:dyDescent="0.2">
      <c r="A221" s="82"/>
      <c r="B221" s="85"/>
      <c r="C221" s="93"/>
      <c r="D221" s="22" t="s">
        <v>30</v>
      </c>
      <c r="E221" s="20"/>
      <c r="F221" s="36">
        <f>$F$215*$E221</f>
        <v>0</v>
      </c>
      <c r="G221" s="36">
        <f t="shared" si="131"/>
        <v>0</v>
      </c>
      <c r="H221" s="36">
        <f t="shared" si="131"/>
        <v>0</v>
      </c>
      <c r="I221" s="36">
        <f t="shared" si="131"/>
        <v>0</v>
      </c>
      <c r="J221" s="36">
        <f t="shared" si="131"/>
        <v>0</v>
      </c>
      <c r="K221" s="36">
        <f t="shared" si="131"/>
        <v>0</v>
      </c>
      <c r="L221" s="36">
        <f t="shared" si="131"/>
        <v>0</v>
      </c>
      <c r="M221" s="36">
        <f t="shared" si="131"/>
        <v>0</v>
      </c>
      <c r="N221" s="36">
        <f t="shared" si="131"/>
        <v>0</v>
      </c>
      <c r="O221" s="36">
        <f t="shared" si="131"/>
        <v>0</v>
      </c>
      <c r="P221" s="36">
        <f t="shared" si="131"/>
        <v>0</v>
      </c>
      <c r="Q221" s="36">
        <f t="shared" si="131"/>
        <v>0</v>
      </c>
      <c r="R221" s="21">
        <f t="shared" si="129"/>
        <v>0</v>
      </c>
    </row>
    <row r="222" spans="1:18" s="15" customFormat="1" ht="13.5" customHeight="1" thickBot="1" x14ac:dyDescent="0.2">
      <c r="A222" s="82"/>
      <c r="B222" s="85"/>
      <c r="C222" s="93" t="s">
        <v>16</v>
      </c>
      <c r="D222" s="19" t="s">
        <v>13</v>
      </c>
      <c r="E222" s="20"/>
      <c r="F222" s="36">
        <f t="shared" ref="F222:Q222" si="132">$E222*F216</f>
        <v>0</v>
      </c>
      <c r="G222" s="37">
        <f t="shared" si="132"/>
        <v>0</v>
      </c>
      <c r="H222" s="37">
        <f t="shared" si="132"/>
        <v>0</v>
      </c>
      <c r="I222" s="37">
        <f t="shared" si="132"/>
        <v>0</v>
      </c>
      <c r="J222" s="37">
        <f t="shared" si="132"/>
        <v>0</v>
      </c>
      <c r="K222" s="37">
        <f t="shared" si="132"/>
        <v>0</v>
      </c>
      <c r="L222" s="37">
        <f t="shared" si="132"/>
        <v>0</v>
      </c>
      <c r="M222" s="37">
        <f t="shared" si="132"/>
        <v>0</v>
      </c>
      <c r="N222" s="37">
        <f t="shared" si="132"/>
        <v>0</v>
      </c>
      <c r="O222" s="37">
        <f t="shared" si="132"/>
        <v>0</v>
      </c>
      <c r="P222" s="37">
        <f t="shared" si="132"/>
        <v>0</v>
      </c>
      <c r="Q222" s="37">
        <f t="shared" si="132"/>
        <v>0</v>
      </c>
      <c r="R222" s="21">
        <f t="shared" si="129"/>
        <v>0</v>
      </c>
    </row>
    <row r="223" spans="1:18" s="15" customFormat="1" ht="13.5" customHeight="1" thickBot="1" x14ac:dyDescent="0.2">
      <c r="A223" s="82"/>
      <c r="B223" s="85"/>
      <c r="C223" s="93"/>
      <c r="D223" s="19" t="s">
        <v>14</v>
      </c>
      <c r="E223" s="20"/>
      <c r="F223" s="36">
        <f t="shared" ref="F223:Q223" si="133">$E223*F217</f>
        <v>0</v>
      </c>
      <c r="G223" s="37">
        <f t="shared" si="133"/>
        <v>0</v>
      </c>
      <c r="H223" s="37">
        <f t="shared" si="133"/>
        <v>0</v>
      </c>
      <c r="I223" s="37">
        <f t="shared" si="133"/>
        <v>0</v>
      </c>
      <c r="J223" s="37">
        <f t="shared" si="133"/>
        <v>0</v>
      </c>
      <c r="K223" s="37">
        <f t="shared" si="133"/>
        <v>0</v>
      </c>
      <c r="L223" s="37">
        <f t="shared" si="133"/>
        <v>0</v>
      </c>
      <c r="M223" s="37">
        <f t="shared" si="133"/>
        <v>0</v>
      </c>
      <c r="N223" s="37">
        <f t="shared" si="133"/>
        <v>0</v>
      </c>
      <c r="O223" s="37">
        <f t="shared" si="133"/>
        <v>0</v>
      </c>
      <c r="P223" s="37">
        <f t="shared" si="133"/>
        <v>0</v>
      </c>
      <c r="Q223" s="37">
        <f t="shared" si="133"/>
        <v>0</v>
      </c>
      <c r="R223" s="21">
        <f t="shared" si="129"/>
        <v>0</v>
      </c>
    </row>
    <row r="224" spans="1:18" s="15" customFormat="1" ht="13.5" customHeight="1" thickBot="1" x14ac:dyDescent="0.2">
      <c r="A224" s="82"/>
      <c r="B224" s="85"/>
      <c r="C224" s="93"/>
      <c r="D224" s="19" t="s">
        <v>15</v>
      </c>
      <c r="E224" s="20"/>
      <c r="F224" s="36">
        <f t="shared" ref="F224:Q224" si="134">$E224*F218</f>
        <v>0</v>
      </c>
      <c r="G224" s="37">
        <f t="shared" si="134"/>
        <v>0</v>
      </c>
      <c r="H224" s="37">
        <f t="shared" si="134"/>
        <v>0</v>
      </c>
      <c r="I224" s="37">
        <f t="shared" si="134"/>
        <v>0</v>
      </c>
      <c r="J224" s="37">
        <f t="shared" si="134"/>
        <v>0</v>
      </c>
      <c r="K224" s="37">
        <f t="shared" si="134"/>
        <v>0</v>
      </c>
      <c r="L224" s="37">
        <f t="shared" si="134"/>
        <v>0</v>
      </c>
      <c r="M224" s="37">
        <f t="shared" si="134"/>
        <v>0</v>
      </c>
      <c r="N224" s="37">
        <f t="shared" si="134"/>
        <v>0</v>
      </c>
      <c r="O224" s="37">
        <f t="shared" si="134"/>
        <v>0</v>
      </c>
      <c r="P224" s="37">
        <f t="shared" si="134"/>
        <v>0</v>
      </c>
      <c r="Q224" s="37">
        <f t="shared" si="134"/>
        <v>0</v>
      </c>
      <c r="R224" s="21">
        <f t="shared" si="129"/>
        <v>0</v>
      </c>
    </row>
    <row r="225" spans="1:18" s="15" customFormat="1" ht="13.5" customHeight="1" x14ac:dyDescent="0.15">
      <c r="A225" s="83"/>
      <c r="B225" s="86"/>
      <c r="C225" s="78" t="s">
        <v>27</v>
      </c>
      <c r="D225" s="79"/>
      <c r="E225" s="80"/>
      <c r="F225" s="38">
        <f>ROUNDDOWN(SUM(F220:F224),0)</f>
        <v>0</v>
      </c>
      <c r="G225" s="38">
        <f t="shared" ref="G225:Q225" si="135">ROUNDDOWN(SUM(G220:G224),0)</f>
        <v>0</v>
      </c>
      <c r="H225" s="38">
        <f t="shared" si="135"/>
        <v>0</v>
      </c>
      <c r="I225" s="38">
        <f t="shared" si="135"/>
        <v>0</v>
      </c>
      <c r="J225" s="38">
        <f t="shared" si="135"/>
        <v>0</v>
      </c>
      <c r="K225" s="38">
        <f t="shared" si="135"/>
        <v>0</v>
      </c>
      <c r="L225" s="38">
        <f t="shared" si="135"/>
        <v>0</v>
      </c>
      <c r="M225" s="38">
        <f t="shared" si="135"/>
        <v>0</v>
      </c>
      <c r="N225" s="38">
        <f t="shared" si="135"/>
        <v>0</v>
      </c>
      <c r="O225" s="38">
        <f t="shared" si="135"/>
        <v>0</v>
      </c>
      <c r="P225" s="38">
        <f t="shared" si="135"/>
        <v>0</v>
      </c>
      <c r="Q225" s="38">
        <f t="shared" si="135"/>
        <v>0</v>
      </c>
      <c r="R225" s="21">
        <f t="shared" si="129"/>
        <v>0</v>
      </c>
    </row>
    <row r="226" spans="1:18" s="48" customFormat="1" ht="13.5" customHeight="1" x14ac:dyDescent="0.15">
      <c r="A226" s="46"/>
      <c r="B226" s="46"/>
      <c r="C226" s="46"/>
      <c r="D226" s="46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2"/>
    </row>
    <row r="227" spans="1:18" s="49" customFormat="1" ht="13.5" customHeight="1" x14ac:dyDescent="0.15">
      <c r="A227" s="45"/>
      <c r="B227" s="17" t="s">
        <v>5</v>
      </c>
      <c r="C227" s="78" t="s">
        <v>6</v>
      </c>
      <c r="D227" s="79"/>
      <c r="E227" s="80"/>
      <c r="F227" s="43" t="s">
        <v>98</v>
      </c>
      <c r="G227" s="43" t="s">
        <v>99</v>
      </c>
      <c r="H227" s="43" t="s">
        <v>100</v>
      </c>
      <c r="I227" s="43" t="s">
        <v>101</v>
      </c>
      <c r="J227" s="43" t="s">
        <v>102</v>
      </c>
      <c r="K227" s="43" t="s">
        <v>103</v>
      </c>
      <c r="L227" s="43" t="s">
        <v>104</v>
      </c>
      <c r="M227" s="43" t="s">
        <v>105</v>
      </c>
      <c r="N227" s="43" t="s">
        <v>106</v>
      </c>
      <c r="O227" s="43" t="s">
        <v>107</v>
      </c>
      <c r="P227" s="43" t="s">
        <v>108</v>
      </c>
      <c r="Q227" s="43" t="s">
        <v>109</v>
      </c>
      <c r="R227" s="72" t="s">
        <v>9</v>
      </c>
    </row>
    <row r="228" spans="1:18" s="15" customFormat="1" ht="13.5" customHeight="1" x14ac:dyDescent="0.15">
      <c r="A228" s="81" t="s">
        <v>86</v>
      </c>
      <c r="B228" s="84" t="s">
        <v>61</v>
      </c>
      <c r="C228" s="87" t="s">
        <v>7</v>
      </c>
      <c r="D228" s="88"/>
      <c r="E228" s="89"/>
      <c r="F228" s="77">
        <v>509</v>
      </c>
      <c r="G228" s="77">
        <v>509</v>
      </c>
      <c r="H228" s="77">
        <v>509</v>
      </c>
      <c r="I228" s="77">
        <v>509</v>
      </c>
      <c r="J228" s="77">
        <v>509</v>
      </c>
      <c r="K228" s="77">
        <v>509</v>
      </c>
      <c r="L228" s="77">
        <v>509</v>
      </c>
      <c r="M228" s="77">
        <v>509</v>
      </c>
      <c r="N228" s="77">
        <v>509</v>
      </c>
      <c r="O228" s="77">
        <v>509</v>
      </c>
      <c r="P228" s="77">
        <v>509</v>
      </c>
      <c r="Q228" s="77">
        <v>509</v>
      </c>
      <c r="R228" s="56" t="s">
        <v>8</v>
      </c>
    </row>
    <row r="229" spans="1:18" s="15" customFormat="1" ht="13.5" customHeight="1" x14ac:dyDescent="0.15">
      <c r="A229" s="82"/>
      <c r="B229" s="85"/>
      <c r="C229" s="90" t="s">
        <v>4</v>
      </c>
      <c r="D229" s="93" t="s">
        <v>1</v>
      </c>
      <c r="E229" s="93"/>
      <c r="F229" s="66">
        <v>1597</v>
      </c>
      <c r="G229" s="66">
        <v>1682</v>
      </c>
      <c r="H229" s="66">
        <v>1789</v>
      </c>
      <c r="I229" s="66">
        <v>551</v>
      </c>
      <c r="J229" s="66">
        <v>511</v>
      </c>
      <c r="K229" s="66">
        <v>944</v>
      </c>
      <c r="L229" s="66">
        <v>3080</v>
      </c>
      <c r="M229" s="66">
        <v>2088</v>
      </c>
      <c r="N229" s="66">
        <v>1447</v>
      </c>
      <c r="O229" s="66">
        <v>1228</v>
      </c>
      <c r="P229" s="66">
        <v>1240</v>
      </c>
      <c r="Q229" s="66">
        <v>1448</v>
      </c>
      <c r="R229" s="21">
        <f t="shared" ref="R229:R238" si="136">SUM(F229:Q229)</f>
        <v>17605</v>
      </c>
    </row>
    <row r="230" spans="1:18" s="15" customFormat="1" ht="13.5" customHeight="1" x14ac:dyDescent="0.15">
      <c r="A230" s="82"/>
      <c r="B230" s="85"/>
      <c r="C230" s="91"/>
      <c r="D230" s="93" t="s">
        <v>2</v>
      </c>
      <c r="E230" s="93"/>
      <c r="F230" s="66">
        <v>1477</v>
      </c>
      <c r="G230" s="66">
        <v>1406</v>
      </c>
      <c r="H230" s="66">
        <v>1217</v>
      </c>
      <c r="I230" s="66">
        <v>1443</v>
      </c>
      <c r="J230" s="66">
        <v>1149</v>
      </c>
      <c r="K230" s="66">
        <v>1230</v>
      </c>
      <c r="L230" s="66">
        <v>1774</v>
      </c>
      <c r="M230" s="66">
        <v>1552</v>
      </c>
      <c r="N230" s="66">
        <v>1335</v>
      </c>
      <c r="O230" s="66">
        <v>1389</v>
      </c>
      <c r="P230" s="66">
        <v>1147</v>
      </c>
      <c r="Q230" s="66">
        <v>1241</v>
      </c>
      <c r="R230" s="21">
        <f t="shared" si="136"/>
        <v>16360</v>
      </c>
    </row>
    <row r="231" spans="1:18" s="15" customFormat="1" ht="13.5" customHeight="1" x14ac:dyDescent="0.15">
      <c r="A231" s="82"/>
      <c r="B231" s="85"/>
      <c r="C231" s="91"/>
      <c r="D231" s="93" t="s">
        <v>3</v>
      </c>
      <c r="E231" s="93"/>
      <c r="F231" s="66">
        <v>0</v>
      </c>
      <c r="G231" s="66">
        <v>0</v>
      </c>
      <c r="H231" s="66">
        <v>0</v>
      </c>
      <c r="I231" s="66">
        <v>1113</v>
      </c>
      <c r="J231" s="66">
        <v>909</v>
      </c>
      <c r="K231" s="66">
        <v>1494</v>
      </c>
      <c r="L231" s="66">
        <v>0</v>
      </c>
      <c r="M231" s="66">
        <v>0</v>
      </c>
      <c r="N231" s="66">
        <v>0</v>
      </c>
      <c r="O231" s="66">
        <v>0</v>
      </c>
      <c r="P231" s="66">
        <v>0</v>
      </c>
      <c r="Q231" s="66">
        <v>0</v>
      </c>
      <c r="R231" s="21">
        <f t="shared" si="136"/>
        <v>3516</v>
      </c>
    </row>
    <row r="232" spans="1:18" s="15" customFormat="1" ht="13.5" customHeight="1" thickBot="1" x14ac:dyDescent="0.2">
      <c r="A232" s="82"/>
      <c r="B232" s="85"/>
      <c r="C232" s="92"/>
      <c r="D232" s="93" t="s">
        <v>0</v>
      </c>
      <c r="E232" s="93"/>
      <c r="F232" s="59">
        <f t="shared" ref="F232:Q232" si="137">SUM(F229:F231)</f>
        <v>3074</v>
      </c>
      <c r="G232" s="59">
        <f t="shared" si="137"/>
        <v>3088</v>
      </c>
      <c r="H232" s="59">
        <f t="shared" si="137"/>
        <v>3006</v>
      </c>
      <c r="I232" s="59">
        <f t="shared" si="137"/>
        <v>3107</v>
      </c>
      <c r="J232" s="59">
        <f t="shared" si="137"/>
        <v>2569</v>
      </c>
      <c r="K232" s="59">
        <f t="shared" si="137"/>
        <v>3668</v>
      </c>
      <c r="L232" s="59">
        <f t="shared" si="137"/>
        <v>4854</v>
      </c>
      <c r="M232" s="59">
        <f t="shared" si="137"/>
        <v>3640</v>
      </c>
      <c r="N232" s="59">
        <f t="shared" si="137"/>
        <v>2782</v>
      </c>
      <c r="O232" s="59">
        <f t="shared" si="137"/>
        <v>2617</v>
      </c>
      <c r="P232" s="59">
        <f t="shared" si="137"/>
        <v>2387</v>
      </c>
      <c r="Q232" s="59">
        <f t="shared" si="137"/>
        <v>2689</v>
      </c>
      <c r="R232" s="21">
        <f t="shared" si="136"/>
        <v>37481</v>
      </c>
    </row>
    <row r="233" spans="1:18" s="15" customFormat="1" ht="13.5" customHeight="1" thickBot="1" x14ac:dyDescent="0.2">
      <c r="A233" s="82"/>
      <c r="B233" s="85"/>
      <c r="C233" s="93" t="s">
        <v>26</v>
      </c>
      <c r="D233" s="19" t="s">
        <v>12</v>
      </c>
      <c r="E233" s="20"/>
      <c r="F233" s="36">
        <f>$F$228*$E233</f>
        <v>0</v>
      </c>
      <c r="G233" s="36">
        <f t="shared" ref="G233:Q234" si="138">$F$228*$E233</f>
        <v>0</v>
      </c>
      <c r="H233" s="36">
        <f t="shared" si="138"/>
        <v>0</v>
      </c>
      <c r="I233" s="36">
        <f t="shared" si="138"/>
        <v>0</v>
      </c>
      <c r="J233" s="36">
        <f t="shared" si="138"/>
        <v>0</v>
      </c>
      <c r="K233" s="36">
        <f t="shared" si="138"/>
        <v>0</v>
      </c>
      <c r="L233" s="36">
        <f t="shared" si="138"/>
        <v>0</v>
      </c>
      <c r="M233" s="36">
        <f t="shared" si="138"/>
        <v>0</v>
      </c>
      <c r="N233" s="36">
        <f t="shared" si="138"/>
        <v>0</v>
      </c>
      <c r="O233" s="36">
        <f t="shared" si="138"/>
        <v>0</v>
      </c>
      <c r="P233" s="36">
        <f t="shared" si="138"/>
        <v>0</v>
      </c>
      <c r="Q233" s="36">
        <f t="shared" si="138"/>
        <v>0</v>
      </c>
      <c r="R233" s="21">
        <f t="shared" si="136"/>
        <v>0</v>
      </c>
    </row>
    <row r="234" spans="1:18" s="15" customFormat="1" ht="13.5" customHeight="1" thickBot="1" x14ac:dyDescent="0.2">
      <c r="A234" s="82"/>
      <c r="B234" s="85"/>
      <c r="C234" s="93"/>
      <c r="D234" s="22" t="s">
        <v>30</v>
      </c>
      <c r="E234" s="20"/>
      <c r="F234" s="36">
        <f>$F$228*$E234</f>
        <v>0</v>
      </c>
      <c r="G234" s="36">
        <f t="shared" si="138"/>
        <v>0</v>
      </c>
      <c r="H234" s="36">
        <f t="shared" si="138"/>
        <v>0</v>
      </c>
      <c r="I234" s="36">
        <f t="shared" si="138"/>
        <v>0</v>
      </c>
      <c r="J234" s="36">
        <f t="shared" si="138"/>
        <v>0</v>
      </c>
      <c r="K234" s="36">
        <f t="shared" si="138"/>
        <v>0</v>
      </c>
      <c r="L234" s="36">
        <f t="shared" si="138"/>
        <v>0</v>
      </c>
      <c r="M234" s="36">
        <f t="shared" si="138"/>
        <v>0</v>
      </c>
      <c r="N234" s="36">
        <f t="shared" si="138"/>
        <v>0</v>
      </c>
      <c r="O234" s="36">
        <f t="shared" si="138"/>
        <v>0</v>
      </c>
      <c r="P234" s="36">
        <f t="shared" si="138"/>
        <v>0</v>
      </c>
      <c r="Q234" s="36">
        <f t="shared" si="138"/>
        <v>0</v>
      </c>
      <c r="R234" s="21">
        <f t="shared" si="136"/>
        <v>0</v>
      </c>
    </row>
    <row r="235" spans="1:18" s="15" customFormat="1" ht="13.5" customHeight="1" thickBot="1" x14ac:dyDescent="0.2">
      <c r="A235" s="82"/>
      <c r="B235" s="85"/>
      <c r="C235" s="93" t="s">
        <v>16</v>
      </c>
      <c r="D235" s="19" t="s">
        <v>13</v>
      </c>
      <c r="E235" s="20"/>
      <c r="F235" s="36">
        <f t="shared" ref="F235:Q235" si="139">$E235*F229</f>
        <v>0</v>
      </c>
      <c r="G235" s="37">
        <f t="shared" si="139"/>
        <v>0</v>
      </c>
      <c r="H235" s="37">
        <f t="shared" si="139"/>
        <v>0</v>
      </c>
      <c r="I235" s="37">
        <f t="shared" si="139"/>
        <v>0</v>
      </c>
      <c r="J235" s="37">
        <f t="shared" si="139"/>
        <v>0</v>
      </c>
      <c r="K235" s="37">
        <f t="shared" si="139"/>
        <v>0</v>
      </c>
      <c r="L235" s="37">
        <f t="shared" si="139"/>
        <v>0</v>
      </c>
      <c r="M235" s="37">
        <f t="shared" si="139"/>
        <v>0</v>
      </c>
      <c r="N235" s="37">
        <f t="shared" si="139"/>
        <v>0</v>
      </c>
      <c r="O235" s="37">
        <f t="shared" si="139"/>
        <v>0</v>
      </c>
      <c r="P235" s="37">
        <f t="shared" si="139"/>
        <v>0</v>
      </c>
      <c r="Q235" s="37">
        <f t="shared" si="139"/>
        <v>0</v>
      </c>
      <c r="R235" s="21">
        <f t="shared" si="136"/>
        <v>0</v>
      </c>
    </row>
    <row r="236" spans="1:18" s="15" customFormat="1" ht="13.5" customHeight="1" thickBot="1" x14ac:dyDescent="0.2">
      <c r="A236" s="82"/>
      <c r="B236" s="85"/>
      <c r="C236" s="93"/>
      <c r="D236" s="19" t="s">
        <v>14</v>
      </c>
      <c r="E236" s="20"/>
      <c r="F236" s="36">
        <f t="shared" ref="F236:Q236" si="140">$E236*F230</f>
        <v>0</v>
      </c>
      <c r="G236" s="37">
        <f t="shared" si="140"/>
        <v>0</v>
      </c>
      <c r="H236" s="37">
        <f t="shared" si="140"/>
        <v>0</v>
      </c>
      <c r="I236" s="37">
        <f t="shared" si="140"/>
        <v>0</v>
      </c>
      <c r="J236" s="37">
        <f t="shared" si="140"/>
        <v>0</v>
      </c>
      <c r="K236" s="37">
        <f t="shared" si="140"/>
        <v>0</v>
      </c>
      <c r="L236" s="37">
        <f t="shared" si="140"/>
        <v>0</v>
      </c>
      <c r="M236" s="37">
        <f t="shared" si="140"/>
        <v>0</v>
      </c>
      <c r="N236" s="37">
        <f t="shared" si="140"/>
        <v>0</v>
      </c>
      <c r="O236" s="37">
        <f t="shared" si="140"/>
        <v>0</v>
      </c>
      <c r="P236" s="37">
        <f t="shared" si="140"/>
        <v>0</v>
      </c>
      <c r="Q236" s="37">
        <f t="shared" si="140"/>
        <v>0</v>
      </c>
      <c r="R236" s="21">
        <f t="shared" si="136"/>
        <v>0</v>
      </c>
    </row>
    <row r="237" spans="1:18" s="15" customFormat="1" ht="13.5" customHeight="1" thickBot="1" x14ac:dyDescent="0.2">
      <c r="A237" s="82"/>
      <c r="B237" s="85"/>
      <c r="C237" s="93"/>
      <c r="D237" s="19" t="s">
        <v>15</v>
      </c>
      <c r="E237" s="20"/>
      <c r="F237" s="36">
        <f t="shared" ref="F237:Q237" si="141">$E237*F231</f>
        <v>0</v>
      </c>
      <c r="G237" s="37">
        <f t="shared" si="141"/>
        <v>0</v>
      </c>
      <c r="H237" s="37">
        <f t="shared" si="141"/>
        <v>0</v>
      </c>
      <c r="I237" s="37">
        <f t="shared" si="141"/>
        <v>0</v>
      </c>
      <c r="J237" s="37">
        <f t="shared" si="141"/>
        <v>0</v>
      </c>
      <c r="K237" s="37">
        <f t="shared" si="141"/>
        <v>0</v>
      </c>
      <c r="L237" s="37">
        <f t="shared" si="141"/>
        <v>0</v>
      </c>
      <c r="M237" s="37">
        <f t="shared" si="141"/>
        <v>0</v>
      </c>
      <c r="N237" s="37">
        <f t="shared" si="141"/>
        <v>0</v>
      </c>
      <c r="O237" s="37">
        <f t="shared" si="141"/>
        <v>0</v>
      </c>
      <c r="P237" s="37">
        <f t="shared" si="141"/>
        <v>0</v>
      </c>
      <c r="Q237" s="37">
        <f t="shared" si="141"/>
        <v>0</v>
      </c>
      <c r="R237" s="21">
        <f t="shared" si="136"/>
        <v>0</v>
      </c>
    </row>
    <row r="238" spans="1:18" s="15" customFormat="1" ht="13.5" customHeight="1" x14ac:dyDescent="0.15">
      <c r="A238" s="83"/>
      <c r="B238" s="86"/>
      <c r="C238" s="78" t="s">
        <v>27</v>
      </c>
      <c r="D238" s="79"/>
      <c r="E238" s="80"/>
      <c r="F238" s="38">
        <f>ROUNDDOWN(SUM(F233:F237),0)</f>
        <v>0</v>
      </c>
      <c r="G238" s="38">
        <f t="shared" ref="G238:Q238" si="142">ROUNDDOWN(SUM(G233:G237),0)</f>
        <v>0</v>
      </c>
      <c r="H238" s="38">
        <f t="shared" si="142"/>
        <v>0</v>
      </c>
      <c r="I238" s="38">
        <f t="shared" si="142"/>
        <v>0</v>
      </c>
      <c r="J238" s="38">
        <f t="shared" si="142"/>
        <v>0</v>
      </c>
      <c r="K238" s="38">
        <f t="shared" si="142"/>
        <v>0</v>
      </c>
      <c r="L238" s="38">
        <f t="shared" si="142"/>
        <v>0</v>
      </c>
      <c r="M238" s="38">
        <f t="shared" si="142"/>
        <v>0</v>
      </c>
      <c r="N238" s="38">
        <f t="shared" si="142"/>
        <v>0</v>
      </c>
      <c r="O238" s="38">
        <f t="shared" si="142"/>
        <v>0</v>
      </c>
      <c r="P238" s="38">
        <f t="shared" si="142"/>
        <v>0</v>
      </c>
      <c r="Q238" s="38">
        <f t="shared" si="142"/>
        <v>0</v>
      </c>
      <c r="R238" s="21">
        <f t="shared" si="136"/>
        <v>0</v>
      </c>
    </row>
    <row r="239" spans="1:18" s="15" customFormat="1" ht="13.5" customHeight="1" x14ac:dyDescent="0.15">
      <c r="A239" s="81" t="s">
        <v>87</v>
      </c>
      <c r="B239" s="84" t="s">
        <v>75</v>
      </c>
      <c r="C239" s="87" t="s">
        <v>7</v>
      </c>
      <c r="D239" s="88"/>
      <c r="E239" s="89"/>
      <c r="F239" s="77">
        <v>438</v>
      </c>
      <c r="G239" s="77">
        <v>438</v>
      </c>
      <c r="H239" s="77">
        <v>438</v>
      </c>
      <c r="I239" s="77">
        <v>438</v>
      </c>
      <c r="J239" s="77">
        <v>438</v>
      </c>
      <c r="K239" s="77">
        <v>438</v>
      </c>
      <c r="L239" s="77">
        <v>438</v>
      </c>
      <c r="M239" s="77">
        <v>438</v>
      </c>
      <c r="N239" s="77">
        <v>438</v>
      </c>
      <c r="O239" s="77">
        <v>438</v>
      </c>
      <c r="P239" s="77">
        <v>438</v>
      </c>
      <c r="Q239" s="77">
        <v>438</v>
      </c>
      <c r="R239" s="56" t="s">
        <v>8</v>
      </c>
    </row>
    <row r="240" spans="1:18" s="15" customFormat="1" ht="13.5" customHeight="1" x14ac:dyDescent="0.15">
      <c r="A240" s="82"/>
      <c r="B240" s="85"/>
      <c r="C240" s="90" t="s">
        <v>4</v>
      </c>
      <c r="D240" s="93" t="s">
        <v>1</v>
      </c>
      <c r="E240" s="93"/>
      <c r="F240" s="66">
        <v>25204</v>
      </c>
      <c r="G240" s="66">
        <v>22140</v>
      </c>
      <c r="H240" s="66">
        <v>31632</v>
      </c>
      <c r="I240" s="66">
        <v>17897</v>
      </c>
      <c r="J240" s="66">
        <v>16882</v>
      </c>
      <c r="K240" s="66">
        <v>16272</v>
      </c>
      <c r="L240" s="66">
        <v>25434</v>
      </c>
      <c r="M240" s="66">
        <v>21443</v>
      </c>
      <c r="N240" s="66">
        <v>23486</v>
      </c>
      <c r="O240" s="66">
        <v>23767</v>
      </c>
      <c r="P240" s="66">
        <v>24138</v>
      </c>
      <c r="Q240" s="66">
        <v>24182</v>
      </c>
      <c r="R240" s="21">
        <f t="shared" ref="R240:R249" si="143">SUM(F240:Q240)</f>
        <v>272477</v>
      </c>
    </row>
    <row r="241" spans="1:18" s="15" customFormat="1" ht="13.5" customHeight="1" x14ac:dyDescent="0.15">
      <c r="A241" s="82"/>
      <c r="B241" s="85"/>
      <c r="C241" s="91"/>
      <c r="D241" s="93" t="s">
        <v>2</v>
      </c>
      <c r="E241" s="93"/>
      <c r="F241" s="66">
        <v>28076</v>
      </c>
      <c r="G241" s="66">
        <v>31805</v>
      </c>
      <c r="H241" s="66">
        <v>37319</v>
      </c>
      <c r="I241" s="66">
        <v>36267</v>
      </c>
      <c r="J241" s="66">
        <v>35535</v>
      </c>
      <c r="K241" s="66">
        <v>40372</v>
      </c>
      <c r="L241" s="66">
        <v>28806</v>
      </c>
      <c r="M241" s="66">
        <v>26102</v>
      </c>
      <c r="N241" s="66">
        <v>28749</v>
      </c>
      <c r="O241" s="66">
        <v>31115</v>
      </c>
      <c r="P241" s="66">
        <v>26213</v>
      </c>
      <c r="Q241" s="66">
        <v>24883</v>
      </c>
      <c r="R241" s="21">
        <f t="shared" si="143"/>
        <v>375242</v>
      </c>
    </row>
    <row r="242" spans="1:18" s="15" customFormat="1" ht="13.5" customHeight="1" x14ac:dyDescent="0.15">
      <c r="A242" s="82"/>
      <c r="B242" s="85"/>
      <c r="C242" s="91"/>
      <c r="D242" s="93" t="s">
        <v>3</v>
      </c>
      <c r="E242" s="93"/>
      <c r="F242" s="66">
        <v>0</v>
      </c>
      <c r="G242" s="66">
        <v>0</v>
      </c>
      <c r="H242" s="66">
        <v>0</v>
      </c>
      <c r="I242" s="66">
        <v>17940</v>
      </c>
      <c r="J242" s="66">
        <v>17794</v>
      </c>
      <c r="K242" s="66">
        <v>16980</v>
      </c>
      <c r="L242" s="66">
        <v>0</v>
      </c>
      <c r="M242" s="66">
        <v>0</v>
      </c>
      <c r="N242" s="66">
        <v>0</v>
      </c>
      <c r="O242" s="66">
        <v>0</v>
      </c>
      <c r="P242" s="66">
        <v>0</v>
      </c>
      <c r="Q242" s="66">
        <v>0</v>
      </c>
      <c r="R242" s="21">
        <f t="shared" si="143"/>
        <v>52714</v>
      </c>
    </row>
    <row r="243" spans="1:18" s="15" customFormat="1" ht="13.5" customHeight="1" thickBot="1" x14ac:dyDescent="0.2">
      <c r="A243" s="82"/>
      <c r="B243" s="85"/>
      <c r="C243" s="92"/>
      <c r="D243" s="93" t="s">
        <v>0</v>
      </c>
      <c r="E243" s="93"/>
      <c r="F243" s="57">
        <f t="shared" ref="F243:N243" si="144">SUM(F240:F242)</f>
        <v>53280</v>
      </c>
      <c r="G243" s="57">
        <f t="shared" si="144"/>
        <v>53945</v>
      </c>
      <c r="H243" s="57">
        <f t="shared" si="144"/>
        <v>68951</v>
      </c>
      <c r="I243" s="57">
        <f t="shared" si="144"/>
        <v>72104</v>
      </c>
      <c r="J243" s="57">
        <f t="shared" si="144"/>
        <v>70211</v>
      </c>
      <c r="K243" s="57">
        <f t="shared" si="144"/>
        <v>73624</v>
      </c>
      <c r="L243" s="57">
        <f t="shared" si="144"/>
        <v>54240</v>
      </c>
      <c r="M243" s="57">
        <f t="shared" si="144"/>
        <v>47545</v>
      </c>
      <c r="N243" s="57">
        <f t="shared" si="144"/>
        <v>52235</v>
      </c>
      <c r="O243" s="57">
        <f>SUM(O240:O242)</f>
        <v>54882</v>
      </c>
      <c r="P243" s="57">
        <f>SUM(P240:P242)</f>
        <v>50351</v>
      </c>
      <c r="Q243" s="57">
        <f>SUM(Q240:Q242)</f>
        <v>49065</v>
      </c>
      <c r="R243" s="21">
        <f t="shared" si="143"/>
        <v>700433</v>
      </c>
    </row>
    <row r="244" spans="1:18" s="15" customFormat="1" ht="13.5" customHeight="1" thickBot="1" x14ac:dyDescent="0.2">
      <c r="A244" s="82"/>
      <c r="B244" s="85"/>
      <c r="C244" s="93" t="s">
        <v>26</v>
      </c>
      <c r="D244" s="19" t="s">
        <v>12</v>
      </c>
      <c r="E244" s="20"/>
      <c r="F244" s="36">
        <f>$F$239*$E244</f>
        <v>0</v>
      </c>
      <c r="G244" s="36">
        <f t="shared" ref="G244:Q245" si="145">$F$239*$E244</f>
        <v>0</v>
      </c>
      <c r="H244" s="36">
        <f t="shared" si="145"/>
        <v>0</v>
      </c>
      <c r="I244" s="36">
        <f t="shared" si="145"/>
        <v>0</v>
      </c>
      <c r="J244" s="36">
        <f t="shared" si="145"/>
        <v>0</v>
      </c>
      <c r="K244" s="36">
        <f t="shared" si="145"/>
        <v>0</v>
      </c>
      <c r="L244" s="36">
        <f t="shared" si="145"/>
        <v>0</v>
      </c>
      <c r="M244" s="36">
        <f t="shared" si="145"/>
        <v>0</v>
      </c>
      <c r="N244" s="36">
        <f t="shared" si="145"/>
        <v>0</v>
      </c>
      <c r="O244" s="36">
        <f t="shared" si="145"/>
        <v>0</v>
      </c>
      <c r="P244" s="36">
        <f t="shared" si="145"/>
        <v>0</v>
      </c>
      <c r="Q244" s="36">
        <f t="shared" si="145"/>
        <v>0</v>
      </c>
      <c r="R244" s="21">
        <f t="shared" si="143"/>
        <v>0</v>
      </c>
    </row>
    <row r="245" spans="1:18" s="15" customFormat="1" ht="13.5" customHeight="1" thickBot="1" x14ac:dyDescent="0.2">
      <c r="A245" s="82"/>
      <c r="B245" s="85"/>
      <c r="C245" s="93"/>
      <c r="D245" s="22" t="s">
        <v>30</v>
      </c>
      <c r="E245" s="20"/>
      <c r="F245" s="36">
        <f>$F$239*$E245</f>
        <v>0</v>
      </c>
      <c r="G245" s="36">
        <f t="shared" si="145"/>
        <v>0</v>
      </c>
      <c r="H245" s="36">
        <f t="shared" si="145"/>
        <v>0</v>
      </c>
      <c r="I245" s="36">
        <f t="shared" si="145"/>
        <v>0</v>
      </c>
      <c r="J245" s="36">
        <f t="shared" si="145"/>
        <v>0</v>
      </c>
      <c r="K245" s="36">
        <f t="shared" si="145"/>
        <v>0</v>
      </c>
      <c r="L245" s="36">
        <f t="shared" si="145"/>
        <v>0</v>
      </c>
      <c r="M245" s="36">
        <f t="shared" si="145"/>
        <v>0</v>
      </c>
      <c r="N245" s="36">
        <f t="shared" si="145"/>
        <v>0</v>
      </c>
      <c r="O245" s="36">
        <f t="shared" si="145"/>
        <v>0</v>
      </c>
      <c r="P245" s="36">
        <f t="shared" si="145"/>
        <v>0</v>
      </c>
      <c r="Q245" s="36">
        <f t="shared" si="145"/>
        <v>0</v>
      </c>
      <c r="R245" s="21">
        <f t="shared" si="143"/>
        <v>0</v>
      </c>
    </row>
    <row r="246" spans="1:18" s="15" customFormat="1" ht="13.5" customHeight="1" thickBot="1" x14ac:dyDescent="0.2">
      <c r="A246" s="82"/>
      <c r="B246" s="85"/>
      <c r="C246" s="93" t="s">
        <v>16</v>
      </c>
      <c r="D246" s="19" t="s">
        <v>13</v>
      </c>
      <c r="E246" s="20"/>
      <c r="F246" s="36">
        <f>$E246*F240</f>
        <v>0</v>
      </c>
      <c r="G246" s="37">
        <f t="shared" ref="G246:N246" si="146">$E246*G240</f>
        <v>0</v>
      </c>
      <c r="H246" s="37">
        <f t="shared" si="146"/>
        <v>0</v>
      </c>
      <c r="I246" s="37">
        <f t="shared" si="146"/>
        <v>0</v>
      </c>
      <c r="J246" s="37">
        <f t="shared" si="146"/>
        <v>0</v>
      </c>
      <c r="K246" s="37">
        <f t="shared" si="146"/>
        <v>0</v>
      </c>
      <c r="L246" s="37">
        <f t="shared" si="146"/>
        <v>0</v>
      </c>
      <c r="M246" s="37">
        <f t="shared" si="146"/>
        <v>0</v>
      </c>
      <c r="N246" s="37">
        <f t="shared" si="146"/>
        <v>0</v>
      </c>
      <c r="O246" s="37">
        <f t="shared" ref="O246:Q248" si="147">$E246*O240</f>
        <v>0</v>
      </c>
      <c r="P246" s="37">
        <f t="shared" si="147"/>
        <v>0</v>
      </c>
      <c r="Q246" s="37">
        <f t="shared" si="147"/>
        <v>0</v>
      </c>
      <c r="R246" s="21">
        <f t="shared" si="143"/>
        <v>0</v>
      </c>
    </row>
    <row r="247" spans="1:18" s="15" customFormat="1" ht="13.5" customHeight="1" thickBot="1" x14ac:dyDescent="0.2">
      <c r="A247" s="82"/>
      <c r="B247" s="85"/>
      <c r="C247" s="93"/>
      <c r="D247" s="19" t="s">
        <v>14</v>
      </c>
      <c r="E247" s="20"/>
      <c r="F247" s="36">
        <f t="shared" ref="F247:N247" si="148">$E247*F241</f>
        <v>0</v>
      </c>
      <c r="G247" s="37">
        <f t="shared" si="148"/>
        <v>0</v>
      </c>
      <c r="H247" s="37">
        <f t="shared" si="148"/>
        <v>0</v>
      </c>
      <c r="I247" s="37">
        <f t="shared" si="148"/>
        <v>0</v>
      </c>
      <c r="J247" s="37">
        <f t="shared" si="148"/>
        <v>0</v>
      </c>
      <c r="K247" s="37">
        <f t="shared" si="148"/>
        <v>0</v>
      </c>
      <c r="L247" s="37">
        <f t="shared" si="148"/>
        <v>0</v>
      </c>
      <c r="M247" s="37">
        <f t="shared" si="148"/>
        <v>0</v>
      </c>
      <c r="N247" s="37">
        <f t="shared" si="148"/>
        <v>0</v>
      </c>
      <c r="O247" s="37">
        <f t="shared" si="147"/>
        <v>0</v>
      </c>
      <c r="P247" s="37">
        <f t="shared" si="147"/>
        <v>0</v>
      </c>
      <c r="Q247" s="37">
        <f t="shared" si="147"/>
        <v>0</v>
      </c>
      <c r="R247" s="21">
        <f t="shared" si="143"/>
        <v>0</v>
      </c>
    </row>
    <row r="248" spans="1:18" s="15" customFormat="1" ht="13.5" customHeight="1" thickBot="1" x14ac:dyDescent="0.2">
      <c r="A248" s="82"/>
      <c r="B248" s="85"/>
      <c r="C248" s="93"/>
      <c r="D248" s="19" t="s">
        <v>15</v>
      </c>
      <c r="E248" s="20"/>
      <c r="F248" s="36">
        <f t="shared" ref="F248:N248" si="149">$E248*F242</f>
        <v>0</v>
      </c>
      <c r="G248" s="37">
        <f t="shared" si="149"/>
        <v>0</v>
      </c>
      <c r="H248" s="37">
        <f t="shared" si="149"/>
        <v>0</v>
      </c>
      <c r="I248" s="37">
        <f t="shared" si="149"/>
        <v>0</v>
      </c>
      <c r="J248" s="37">
        <f t="shared" si="149"/>
        <v>0</v>
      </c>
      <c r="K248" s="37">
        <f t="shared" si="149"/>
        <v>0</v>
      </c>
      <c r="L248" s="37">
        <f t="shared" si="149"/>
        <v>0</v>
      </c>
      <c r="M248" s="37">
        <f t="shared" si="149"/>
        <v>0</v>
      </c>
      <c r="N248" s="37">
        <f t="shared" si="149"/>
        <v>0</v>
      </c>
      <c r="O248" s="37">
        <f t="shared" si="147"/>
        <v>0</v>
      </c>
      <c r="P248" s="37">
        <f t="shared" si="147"/>
        <v>0</v>
      </c>
      <c r="Q248" s="37">
        <f t="shared" si="147"/>
        <v>0</v>
      </c>
      <c r="R248" s="21">
        <f t="shared" si="143"/>
        <v>0</v>
      </c>
    </row>
    <row r="249" spans="1:18" s="15" customFormat="1" ht="13.5" customHeight="1" x14ac:dyDescent="0.15">
      <c r="A249" s="83"/>
      <c r="B249" s="86"/>
      <c r="C249" s="78" t="s">
        <v>27</v>
      </c>
      <c r="D249" s="79"/>
      <c r="E249" s="80"/>
      <c r="F249" s="38">
        <f>ROUNDDOWN(SUM(F244:F248),0)</f>
        <v>0</v>
      </c>
      <c r="G249" s="38">
        <f t="shared" ref="G249:Q249" si="150">ROUNDDOWN(SUM(G244:G248),0)</f>
        <v>0</v>
      </c>
      <c r="H249" s="38">
        <f t="shared" si="150"/>
        <v>0</v>
      </c>
      <c r="I249" s="38">
        <f t="shared" si="150"/>
        <v>0</v>
      </c>
      <c r="J249" s="38">
        <f t="shared" si="150"/>
        <v>0</v>
      </c>
      <c r="K249" s="38">
        <f t="shared" si="150"/>
        <v>0</v>
      </c>
      <c r="L249" s="38">
        <f t="shared" si="150"/>
        <v>0</v>
      </c>
      <c r="M249" s="38">
        <f t="shared" si="150"/>
        <v>0</v>
      </c>
      <c r="N249" s="38">
        <f t="shared" si="150"/>
        <v>0</v>
      </c>
      <c r="O249" s="38">
        <f t="shared" si="150"/>
        <v>0</v>
      </c>
      <c r="P249" s="38">
        <f t="shared" si="150"/>
        <v>0</v>
      </c>
      <c r="Q249" s="38">
        <f t="shared" si="150"/>
        <v>0</v>
      </c>
      <c r="R249" s="21">
        <f t="shared" si="143"/>
        <v>0</v>
      </c>
    </row>
    <row r="250" spans="1:18" s="15" customFormat="1" ht="13.5" customHeight="1" x14ac:dyDescent="0.15">
      <c r="A250" s="81" t="s">
        <v>88</v>
      </c>
      <c r="B250" s="84" t="s">
        <v>62</v>
      </c>
      <c r="C250" s="87" t="s">
        <v>7</v>
      </c>
      <c r="D250" s="88"/>
      <c r="E250" s="89"/>
      <c r="F250" s="77">
        <v>56</v>
      </c>
      <c r="G250" s="77">
        <v>56</v>
      </c>
      <c r="H250" s="77">
        <v>56</v>
      </c>
      <c r="I250" s="77">
        <v>56</v>
      </c>
      <c r="J250" s="77">
        <v>56</v>
      </c>
      <c r="K250" s="77">
        <v>56</v>
      </c>
      <c r="L250" s="77">
        <v>56</v>
      </c>
      <c r="M250" s="77">
        <v>56</v>
      </c>
      <c r="N250" s="77">
        <v>56</v>
      </c>
      <c r="O250" s="77">
        <v>56</v>
      </c>
      <c r="P250" s="77">
        <v>56</v>
      </c>
      <c r="Q250" s="77">
        <v>56</v>
      </c>
      <c r="R250" s="56" t="s">
        <v>8</v>
      </c>
    </row>
    <row r="251" spans="1:18" s="15" customFormat="1" ht="13.5" customHeight="1" x14ac:dyDescent="0.15">
      <c r="A251" s="82"/>
      <c r="B251" s="85"/>
      <c r="C251" s="90" t="s">
        <v>4</v>
      </c>
      <c r="D251" s="93" t="s">
        <v>1</v>
      </c>
      <c r="E251" s="93"/>
      <c r="F251" s="66">
        <v>192</v>
      </c>
      <c r="G251" s="66">
        <v>156</v>
      </c>
      <c r="H251" s="66">
        <v>193</v>
      </c>
      <c r="I251" s="66">
        <v>93</v>
      </c>
      <c r="J251" s="66">
        <v>91</v>
      </c>
      <c r="K251" s="66">
        <v>100</v>
      </c>
      <c r="L251" s="66">
        <v>184</v>
      </c>
      <c r="M251" s="66">
        <v>178</v>
      </c>
      <c r="N251" s="66">
        <v>188</v>
      </c>
      <c r="O251" s="66">
        <v>176</v>
      </c>
      <c r="P251" s="66">
        <v>173</v>
      </c>
      <c r="Q251" s="66">
        <v>201</v>
      </c>
      <c r="R251" s="21">
        <f t="shared" ref="R251:R260" si="151">SUM(F251:Q251)</f>
        <v>1925</v>
      </c>
    </row>
    <row r="252" spans="1:18" s="15" customFormat="1" ht="13.5" customHeight="1" x14ac:dyDescent="0.15">
      <c r="A252" s="82"/>
      <c r="B252" s="85"/>
      <c r="C252" s="91"/>
      <c r="D252" s="93" t="s">
        <v>2</v>
      </c>
      <c r="E252" s="93"/>
      <c r="F252" s="66">
        <v>216</v>
      </c>
      <c r="G252" s="66">
        <v>241</v>
      </c>
      <c r="H252" s="66">
        <v>215</v>
      </c>
      <c r="I252" s="66">
        <v>205</v>
      </c>
      <c r="J252" s="66">
        <v>191</v>
      </c>
      <c r="K252" s="66">
        <v>220</v>
      </c>
      <c r="L252" s="66">
        <v>223</v>
      </c>
      <c r="M252" s="66">
        <v>218</v>
      </c>
      <c r="N252" s="66">
        <v>225</v>
      </c>
      <c r="O252" s="66">
        <v>230</v>
      </c>
      <c r="P252" s="66">
        <v>190</v>
      </c>
      <c r="Q252" s="66">
        <v>210</v>
      </c>
      <c r="R252" s="21">
        <f t="shared" si="151"/>
        <v>2584</v>
      </c>
    </row>
    <row r="253" spans="1:18" s="15" customFormat="1" ht="13.5" customHeight="1" x14ac:dyDescent="0.15">
      <c r="A253" s="82"/>
      <c r="B253" s="85"/>
      <c r="C253" s="91"/>
      <c r="D253" s="93" t="s">
        <v>3</v>
      </c>
      <c r="E253" s="93"/>
      <c r="F253" s="66">
        <v>0</v>
      </c>
      <c r="G253" s="66">
        <v>0</v>
      </c>
      <c r="H253" s="66">
        <v>0</v>
      </c>
      <c r="I253" s="66">
        <v>88</v>
      </c>
      <c r="J253" s="66">
        <v>83</v>
      </c>
      <c r="K253" s="66">
        <v>212</v>
      </c>
      <c r="L253" s="66">
        <v>0</v>
      </c>
      <c r="M253" s="66">
        <v>0</v>
      </c>
      <c r="N253" s="66">
        <v>0</v>
      </c>
      <c r="O253" s="66">
        <v>0</v>
      </c>
      <c r="P253" s="66">
        <v>0</v>
      </c>
      <c r="Q253" s="66">
        <v>0</v>
      </c>
      <c r="R253" s="21">
        <f t="shared" si="151"/>
        <v>383</v>
      </c>
    </row>
    <row r="254" spans="1:18" s="15" customFormat="1" ht="13.5" customHeight="1" thickBot="1" x14ac:dyDescent="0.2">
      <c r="A254" s="82"/>
      <c r="B254" s="85"/>
      <c r="C254" s="92"/>
      <c r="D254" s="93" t="s">
        <v>0</v>
      </c>
      <c r="E254" s="93"/>
      <c r="F254" s="59">
        <f t="shared" ref="F254:Q254" si="152">SUM(F251:F253)</f>
        <v>408</v>
      </c>
      <c r="G254" s="59">
        <f t="shared" si="152"/>
        <v>397</v>
      </c>
      <c r="H254" s="59">
        <f t="shared" si="152"/>
        <v>408</v>
      </c>
      <c r="I254" s="59">
        <f t="shared" si="152"/>
        <v>386</v>
      </c>
      <c r="J254" s="59">
        <f t="shared" si="152"/>
        <v>365</v>
      </c>
      <c r="K254" s="59">
        <f t="shared" si="152"/>
        <v>532</v>
      </c>
      <c r="L254" s="59">
        <f t="shared" si="152"/>
        <v>407</v>
      </c>
      <c r="M254" s="59">
        <f t="shared" si="152"/>
        <v>396</v>
      </c>
      <c r="N254" s="59">
        <f t="shared" si="152"/>
        <v>413</v>
      </c>
      <c r="O254" s="59">
        <f t="shared" si="152"/>
        <v>406</v>
      </c>
      <c r="P254" s="59">
        <f t="shared" si="152"/>
        <v>363</v>
      </c>
      <c r="Q254" s="59">
        <f t="shared" si="152"/>
        <v>411</v>
      </c>
      <c r="R254" s="21">
        <f t="shared" si="151"/>
        <v>4892</v>
      </c>
    </row>
    <row r="255" spans="1:18" s="15" customFormat="1" ht="13.5" customHeight="1" thickBot="1" x14ac:dyDescent="0.2">
      <c r="A255" s="82"/>
      <c r="B255" s="85"/>
      <c r="C255" s="93" t="s">
        <v>26</v>
      </c>
      <c r="D255" s="19" t="s">
        <v>12</v>
      </c>
      <c r="E255" s="20"/>
      <c r="F255" s="36">
        <f>$F$250*$E255</f>
        <v>0</v>
      </c>
      <c r="G255" s="36">
        <f t="shared" ref="G255:Q256" si="153">$F$250*$E255</f>
        <v>0</v>
      </c>
      <c r="H255" s="36">
        <f t="shared" si="153"/>
        <v>0</v>
      </c>
      <c r="I255" s="36">
        <f t="shared" si="153"/>
        <v>0</v>
      </c>
      <c r="J255" s="36">
        <f t="shared" si="153"/>
        <v>0</v>
      </c>
      <c r="K255" s="36">
        <f t="shared" si="153"/>
        <v>0</v>
      </c>
      <c r="L255" s="36">
        <f t="shared" si="153"/>
        <v>0</v>
      </c>
      <c r="M255" s="36">
        <f t="shared" si="153"/>
        <v>0</v>
      </c>
      <c r="N255" s="36">
        <f t="shared" si="153"/>
        <v>0</v>
      </c>
      <c r="O255" s="36">
        <f t="shared" si="153"/>
        <v>0</v>
      </c>
      <c r="P255" s="36">
        <f t="shared" si="153"/>
        <v>0</v>
      </c>
      <c r="Q255" s="36">
        <f t="shared" si="153"/>
        <v>0</v>
      </c>
      <c r="R255" s="21">
        <f t="shared" si="151"/>
        <v>0</v>
      </c>
    </row>
    <row r="256" spans="1:18" s="15" customFormat="1" ht="13.5" customHeight="1" thickBot="1" x14ac:dyDescent="0.2">
      <c r="A256" s="82"/>
      <c r="B256" s="85"/>
      <c r="C256" s="93"/>
      <c r="D256" s="22" t="s">
        <v>30</v>
      </c>
      <c r="E256" s="20"/>
      <c r="F256" s="36">
        <f>$F$250*$E256</f>
        <v>0</v>
      </c>
      <c r="G256" s="36">
        <f t="shared" si="153"/>
        <v>0</v>
      </c>
      <c r="H256" s="36">
        <f t="shared" si="153"/>
        <v>0</v>
      </c>
      <c r="I256" s="36">
        <f t="shared" si="153"/>
        <v>0</v>
      </c>
      <c r="J256" s="36">
        <f t="shared" si="153"/>
        <v>0</v>
      </c>
      <c r="K256" s="36">
        <f t="shared" si="153"/>
        <v>0</v>
      </c>
      <c r="L256" s="36">
        <f t="shared" si="153"/>
        <v>0</v>
      </c>
      <c r="M256" s="36">
        <f t="shared" si="153"/>
        <v>0</v>
      </c>
      <c r="N256" s="36">
        <f t="shared" si="153"/>
        <v>0</v>
      </c>
      <c r="O256" s="36">
        <f t="shared" si="153"/>
        <v>0</v>
      </c>
      <c r="P256" s="36">
        <f t="shared" si="153"/>
        <v>0</v>
      </c>
      <c r="Q256" s="36">
        <f t="shared" si="153"/>
        <v>0</v>
      </c>
      <c r="R256" s="21">
        <f t="shared" si="151"/>
        <v>0</v>
      </c>
    </row>
    <row r="257" spans="1:18" s="15" customFormat="1" ht="13.5" customHeight="1" thickBot="1" x14ac:dyDescent="0.2">
      <c r="A257" s="82"/>
      <c r="B257" s="85"/>
      <c r="C257" s="93" t="s">
        <v>16</v>
      </c>
      <c r="D257" s="19" t="s">
        <v>13</v>
      </c>
      <c r="E257" s="20"/>
      <c r="F257" s="36">
        <f t="shared" ref="F257:Q257" si="154">$E257*F251</f>
        <v>0</v>
      </c>
      <c r="G257" s="37">
        <f t="shared" si="154"/>
        <v>0</v>
      </c>
      <c r="H257" s="37">
        <f t="shared" si="154"/>
        <v>0</v>
      </c>
      <c r="I257" s="37">
        <f t="shared" si="154"/>
        <v>0</v>
      </c>
      <c r="J257" s="37">
        <f t="shared" si="154"/>
        <v>0</v>
      </c>
      <c r="K257" s="37">
        <f t="shared" si="154"/>
        <v>0</v>
      </c>
      <c r="L257" s="37">
        <f t="shared" si="154"/>
        <v>0</v>
      </c>
      <c r="M257" s="37">
        <f t="shared" si="154"/>
        <v>0</v>
      </c>
      <c r="N257" s="37">
        <f t="shared" si="154"/>
        <v>0</v>
      </c>
      <c r="O257" s="37">
        <f t="shared" si="154"/>
        <v>0</v>
      </c>
      <c r="P257" s="37">
        <f t="shared" si="154"/>
        <v>0</v>
      </c>
      <c r="Q257" s="37">
        <f t="shared" si="154"/>
        <v>0</v>
      </c>
      <c r="R257" s="21">
        <f t="shared" si="151"/>
        <v>0</v>
      </c>
    </row>
    <row r="258" spans="1:18" s="15" customFormat="1" ht="13.5" customHeight="1" thickBot="1" x14ac:dyDescent="0.2">
      <c r="A258" s="82"/>
      <c r="B258" s="85"/>
      <c r="C258" s="93"/>
      <c r="D258" s="19" t="s">
        <v>14</v>
      </c>
      <c r="E258" s="20"/>
      <c r="F258" s="36">
        <f t="shared" ref="F258:Q258" si="155">$E258*F252</f>
        <v>0</v>
      </c>
      <c r="G258" s="37">
        <f t="shared" si="155"/>
        <v>0</v>
      </c>
      <c r="H258" s="37">
        <f t="shared" si="155"/>
        <v>0</v>
      </c>
      <c r="I258" s="37">
        <f t="shared" si="155"/>
        <v>0</v>
      </c>
      <c r="J258" s="37">
        <f t="shared" si="155"/>
        <v>0</v>
      </c>
      <c r="K258" s="37">
        <f t="shared" si="155"/>
        <v>0</v>
      </c>
      <c r="L258" s="37">
        <f t="shared" si="155"/>
        <v>0</v>
      </c>
      <c r="M258" s="37">
        <f t="shared" si="155"/>
        <v>0</v>
      </c>
      <c r="N258" s="37">
        <f t="shared" si="155"/>
        <v>0</v>
      </c>
      <c r="O258" s="37">
        <f t="shared" si="155"/>
        <v>0</v>
      </c>
      <c r="P258" s="37">
        <f t="shared" si="155"/>
        <v>0</v>
      </c>
      <c r="Q258" s="37">
        <f t="shared" si="155"/>
        <v>0</v>
      </c>
      <c r="R258" s="21">
        <f t="shared" si="151"/>
        <v>0</v>
      </c>
    </row>
    <row r="259" spans="1:18" s="15" customFormat="1" ht="13.5" customHeight="1" thickBot="1" x14ac:dyDescent="0.2">
      <c r="A259" s="82"/>
      <c r="B259" s="85"/>
      <c r="C259" s="93"/>
      <c r="D259" s="19" t="s">
        <v>15</v>
      </c>
      <c r="E259" s="20"/>
      <c r="F259" s="36">
        <f t="shared" ref="F259:Q259" si="156">$E259*F253</f>
        <v>0</v>
      </c>
      <c r="G259" s="37">
        <f t="shared" si="156"/>
        <v>0</v>
      </c>
      <c r="H259" s="37">
        <f t="shared" si="156"/>
        <v>0</v>
      </c>
      <c r="I259" s="37">
        <f t="shared" si="156"/>
        <v>0</v>
      </c>
      <c r="J259" s="37">
        <f t="shared" si="156"/>
        <v>0</v>
      </c>
      <c r="K259" s="37">
        <f t="shared" si="156"/>
        <v>0</v>
      </c>
      <c r="L259" s="37">
        <f t="shared" si="156"/>
        <v>0</v>
      </c>
      <c r="M259" s="37">
        <f t="shared" si="156"/>
        <v>0</v>
      </c>
      <c r="N259" s="37">
        <f t="shared" si="156"/>
        <v>0</v>
      </c>
      <c r="O259" s="37">
        <f t="shared" si="156"/>
        <v>0</v>
      </c>
      <c r="P259" s="37">
        <f t="shared" si="156"/>
        <v>0</v>
      </c>
      <c r="Q259" s="37">
        <f t="shared" si="156"/>
        <v>0</v>
      </c>
      <c r="R259" s="21">
        <f t="shared" si="151"/>
        <v>0</v>
      </c>
    </row>
    <row r="260" spans="1:18" s="15" customFormat="1" ht="13.5" customHeight="1" x14ac:dyDescent="0.15">
      <c r="A260" s="83"/>
      <c r="B260" s="86"/>
      <c r="C260" s="78" t="s">
        <v>27</v>
      </c>
      <c r="D260" s="79"/>
      <c r="E260" s="80"/>
      <c r="F260" s="38">
        <f>ROUNDDOWN(SUM(F255:F259),0)</f>
        <v>0</v>
      </c>
      <c r="G260" s="38">
        <f t="shared" ref="G260:Q260" si="157">ROUNDDOWN(SUM(G255:G259),0)</f>
        <v>0</v>
      </c>
      <c r="H260" s="38">
        <f t="shared" si="157"/>
        <v>0</v>
      </c>
      <c r="I260" s="38">
        <f t="shared" si="157"/>
        <v>0</v>
      </c>
      <c r="J260" s="38">
        <f t="shared" si="157"/>
        <v>0</v>
      </c>
      <c r="K260" s="38">
        <f t="shared" si="157"/>
        <v>0</v>
      </c>
      <c r="L260" s="38">
        <f t="shared" si="157"/>
        <v>0</v>
      </c>
      <c r="M260" s="38">
        <f t="shared" si="157"/>
        <v>0</v>
      </c>
      <c r="N260" s="38">
        <f t="shared" si="157"/>
        <v>0</v>
      </c>
      <c r="O260" s="38">
        <f t="shared" si="157"/>
        <v>0</v>
      </c>
      <c r="P260" s="38">
        <f t="shared" si="157"/>
        <v>0</v>
      </c>
      <c r="Q260" s="38">
        <f t="shared" si="157"/>
        <v>0</v>
      </c>
      <c r="R260" s="21">
        <f t="shared" si="151"/>
        <v>0</v>
      </c>
    </row>
    <row r="261" spans="1:18" s="15" customFormat="1" ht="13.5" customHeight="1" x14ac:dyDescent="0.15">
      <c r="A261" s="81" t="s">
        <v>89</v>
      </c>
      <c r="B261" s="84" t="s">
        <v>63</v>
      </c>
      <c r="C261" s="87" t="s">
        <v>7</v>
      </c>
      <c r="D261" s="88"/>
      <c r="E261" s="89"/>
      <c r="F261" s="77">
        <v>57</v>
      </c>
      <c r="G261" s="77">
        <v>57</v>
      </c>
      <c r="H261" s="77">
        <v>57</v>
      </c>
      <c r="I261" s="77">
        <v>57</v>
      </c>
      <c r="J261" s="77">
        <v>57</v>
      </c>
      <c r="K261" s="77">
        <v>57</v>
      </c>
      <c r="L261" s="77">
        <v>57</v>
      </c>
      <c r="M261" s="77">
        <v>57</v>
      </c>
      <c r="N261" s="77">
        <v>57</v>
      </c>
      <c r="O261" s="77">
        <v>57</v>
      </c>
      <c r="P261" s="77">
        <v>57</v>
      </c>
      <c r="Q261" s="77">
        <v>57</v>
      </c>
      <c r="R261" s="56" t="s">
        <v>8</v>
      </c>
    </row>
    <row r="262" spans="1:18" s="15" customFormat="1" ht="13.5" customHeight="1" x14ac:dyDescent="0.15">
      <c r="A262" s="82"/>
      <c r="B262" s="85"/>
      <c r="C262" s="90" t="s">
        <v>4</v>
      </c>
      <c r="D262" s="93" t="s">
        <v>1</v>
      </c>
      <c r="E262" s="93"/>
      <c r="F262" s="66">
        <v>493</v>
      </c>
      <c r="G262" s="66">
        <v>395</v>
      </c>
      <c r="H262" s="66">
        <v>578</v>
      </c>
      <c r="I262" s="66">
        <v>274</v>
      </c>
      <c r="J262" s="66">
        <v>239</v>
      </c>
      <c r="K262" s="66">
        <v>279</v>
      </c>
      <c r="L262" s="66">
        <v>472</v>
      </c>
      <c r="M262" s="66">
        <v>386</v>
      </c>
      <c r="N262" s="66">
        <v>409</v>
      </c>
      <c r="O262" s="66">
        <v>383</v>
      </c>
      <c r="P262" s="66">
        <v>365</v>
      </c>
      <c r="Q262" s="66">
        <v>433</v>
      </c>
      <c r="R262" s="21">
        <f t="shared" ref="R262:R271" si="158">SUM(F262:Q262)</f>
        <v>4706</v>
      </c>
    </row>
    <row r="263" spans="1:18" s="15" customFormat="1" ht="13.5" customHeight="1" x14ac:dyDescent="0.15">
      <c r="A263" s="82"/>
      <c r="B263" s="85"/>
      <c r="C263" s="91"/>
      <c r="D263" s="93" t="s">
        <v>2</v>
      </c>
      <c r="E263" s="93"/>
      <c r="F263" s="66">
        <v>487</v>
      </c>
      <c r="G263" s="66">
        <v>534</v>
      </c>
      <c r="H263" s="66">
        <v>688</v>
      </c>
      <c r="I263" s="66">
        <v>598</v>
      </c>
      <c r="J263" s="66">
        <v>514</v>
      </c>
      <c r="K263" s="66">
        <v>662</v>
      </c>
      <c r="L263" s="66">
        <v>545</v>
      </c>
      <c r="M263" s="66">
        <v>471</v>
      </c>
      <c r="N263" s="66">
        <v>499</v>
      </c>
      <c r="O263" s="66">
        <v>506</v>
      </c>
      <c r="P263" s="66">
        <v>399</v>
      </c>
      <c r="Q263" s="66">
        <v>446</v>
      </c>
      <c r="R263" s="21">
        <f t="shared" si="158"/>
        <v>6349</v>
      </c>
    </row>
    <row r="264" spans="1:18" s="15" customFormat="1" ht="13.5" customHeight="1" x14ac:dyDescent="0.15">
      <c r="A264" s="82"/>
      <c r="B264" s="85"/>
      <c r="C264" s="91"/>
      <c r="D264" s="93" t="s">
        <v>3</v>
      </c>
      <c r="E264" s="93"/>
      <c r="F264" s="66">
        <v>0</v>
      </c>
      <c r="G264" s="66">
        <v>0</v>
      </c>
      <c r="H264" s="66">
        <v>0</v>
      </c>
      <c r="I264" s="66">
        <v>294</v>
      </c>
      <c r="J264" s="66">
        <v>227</v>
      </c>
      <c r="K264" s="66">
        <v>425</v>
      </c>
      <c r="L264" s="66">
        <v>0</v>
      </c>
      <c r="M264" s="66">
        <v>0</v>
      </c>
      <c r="N264" s="66">
        <v>0</v>
      </c>
      <c r="O264" s="66">
        <v>0</v>
      </c>
      <c r="P264" s="66">
        <v>0</v>
      </c>
      <c r="Q264" s="66">
        <v>0</v>
      </c>
      <c r="R264" s="21">
        <f t="shared" si="158"/>
        <v>946</v>
      </c>
    </row>
    <row r="265" spans="1:18" s="15" customFormat="1" ht="13.5" customHeight="1" thickBot="1" x14ac:dyDescent="0.2">
      <c r="A265" s="82"/>
      <c r="B265" s="85"/>
      <c r="C265" s="92"/>
      <c r="D265" s="93" t="s">
        <v>0</v>
      </c>
      <c r="E265" s="93"/>
      <c r="F265" s="59">
        <f t="shared" ref="F265:Q265" si="159">SUM(F262:F264)</f>
        <v>980</v>
      </c>
      <c r="G265" s="59">
        <f t="shared" si="159"/>
        <v>929</v>
      </c>
      <c r="H265" s="59">
        <f t="shared" si="159"/>
        <v>1266</v>
      </c>
      <c r="I265" s="59">
        <f t="shared" si="159"/>
        <v>1166</v>
      </c>
      <c r="J265" s="59">
        <f t="shared" si="159"/>
        <v>980</v>
      </c>
      <c r="K265" s="59">
        <f t="shared" si="159"/>
        <v>1366</v>
      </c>
      <c r="L265" s="59">
        <f t="shared" si="159"/>
        <v>1017</v>
      </c>
      <c r="M265" s="59">
        <f t="shared" si="159"/>
        <v>857</v>
      </c>
      <c r="N265" s="59">
        <f t="shared" si="159"/>
        <v>908</v>
      </c>
      <c r="O265" s="59">
        <f t="shared" si="159"/>
        <v>889</v>
      </c>
      <c r="P265" s="59">
        <f t="shared" si="159"/>
        <v>764</v>
      </c>
      <c r="Q265" s="59">
        <f t="shared" si="159"/>
        <v>879</v>
      </c>
      <c r="R265" s="21">
        <f t="shared" si="158"/>
        <v>12001</v>
      </c>
    </row>
    <row r="266" spans="1:18" s="15" customFormat="1" ht="13.5" customHeight="1" thickBot="1" x14ac:dyDescent="0.2">
      <c r="A266" s="82"/>
      <c r="B266" s="85"/>
      <c r="C266" s="93" t="s">
        <v>26</v>
      </c>
      <c r="D266" s="19" t="s">
        <v>12</v>
      </c>
      <c r="E266" s="20"/>
      <c r="F266" s="36">
        <f>$F$261*$E266</f>
        <v>0</v>
      </c>
      <c r="G266" s="36">
        <f t="shared" ref="G266:Q267" si="160">$F$261*$E266</f>
        <v>0</v>
      </c>
      <c r="H266" s="36">
        <f t="shared" si="160"/>
        <v>0</v>
      </c>
      <c r="I266" s="36">
        <f t="shared" si="160"/>
        <v>0</v>
      </c>
      <c r="J266" s="36">
        <f t="shared" si="160"/>
        <v>0</v>
      </c>
      <c r="K266" s="36">
        <f t="shared" si="160"/>
        <v>0</v>
      </c>
      <c r="L266" s="36">
        <f t="shared" si="160"/>
        <v>0</v>
      </c>
      <c r="M266" s="36">
        <f t="shared" si="160"/>
        <v>0</v>
      </c>
      <c r="N266" s="36">
        <f t="shared" si="160"/>
        <v>0</v>
      </c>
      <c r="O266" s="36">
        <f t="shared" si="160"/>
        <v>0</v>
      </c>
      <c r="P266" s="36">
        <f t="shared" si="160"/>
        <v>0</v>
      </c>
      <c r="Q266" s="36">
        <f t="shared" si="160"/>
        <v>0</v>
      </c>
      <c r="R266" s="21">
        <f t="shared" si="158"/>
        <v>0</v>
      </c>
    </row>
    <row r="267" spans="1:18" s="15" customFormat="1" ht="13.5" customHeight="1" thickBot="1" x14ac:dyDescent="0.2">
      <c r="A267" s="82"/>
      <c r="B267" s="85"/>
      <c r="C267" s="93"/>
      <c r="D267" s="22" t="s">
        <v>30</v>
      </c>
      <c r="E267" s="20"/>
      <c r="F267" s="36">
        <f>$F$261*$E267</f>
        <v>0</v>
      </c>
      <c r="G267" s="36">
        <f t="shared" si="160"/>
        <v>0</v>
      </c>
      <c r="H267" s="36">
        <f t="shared" si="160"/>
        <v>0</v>
      </c>
      <c r="I267" s="36">
        <f t="shared" si="160"/>
        <v>0</v>
      </c>
      <c r="J267" s="36">
        <f t="shared" si="160"/>
        <v>0</v>
      </c>
      <c r="K267" s="36">
        <f t="shared" si="160"/>
        <v>0</v>
      </c>
      <c r="L267" s="36">
        <f t="shared" si="160"/>
        <v>0</v>
      </c>
      <c r="M267" s="36">
        <f t="shared" si="160"/>
        <v>0</v>
      </c>
      <c r="N267" s="36">
        <f t="shared" si="160"/>
        <v>0</v>
      </c>
      <c r="O267" s="36">
        <f t="shared" si="160"/>
        <v>0</v>
      </c>
      <c r="P267" s="36">
        <f t="shared" si="160"/>
        <v>0</v>
      </c>
      <c r="Q267" s="36">
        <f t="shared" si="160"/>
        <v>0</v>
      </c>
      <c r="R267" s="21">
        <f t="shared" si="158"/>
        <v>0</v>
      </c>
    </row>
    <row r="268" spans="1:18" s="15" customFormat="1" ht="13.5" customHeight="1" thickBot="1" x14ac:dyDescent="0.2">
      <c r="A268" s="82"/>
      <c r="B268" s="85"/>
      <c r="C268" s="93" t="s">
        <v>16</v>
      </c>
      <c r="D268" s="19" t="s">
        <v>13</v>
      </c>
      <c r="E268" s="20"/>
      <c r="F268" s="36">
        <f t="shared" ref="F268:Q268" si="161">$E268*F262</f>
        <v>0</v>
      </c>
      <c r="G268" s="37">
        <f t="shared" si="161"/>
        <v>0</v>
      </c>
      <c r="H268" s="37">
        <f t="shared" si="161"/>
        <v>0</v>
      </c>
      <c r="I268" s="37">
        <f t="shared" si="161"/>
        <v>0</v>
      </c>
      <c r="J268" s="37">
        <f t="shared" si="161"/>
        <v>0</v>
      </c>
      <c r="K268" s="37">
        <f t="shared" si="161"/>
        <v>0</v>
      </c>
      <c r="L268" s="37">
        <f t="shared" si="161"/>
        <v>0</v>
      </c>
      <c r="M268" s="37">
        <f t="shared" si="161"/>
        <v>0</v>
      </c>
      <c r="N268" s="37">
        <f t="shared" si="161"/>
        <v>0</v>
      </c>
      <c r="O268" s="37">
        <f t="shared" si="161"/>
        <v>0</v>
      </c>
      <c r="P268" s="37">
        <f t="shared" si="161"/>
        <v>0</v>
      </c>
      <c r="Q268" s="37">
        <f t="shared" si="161"/>
        <v>0</v>
      </c>
      <c r="R268" s="21">
        <f t="shared" si="158"/>
        <v>0</v>
      </c>
    </row>
    <row r="269" spans="1:18" s="15" customFormat="1" ht="13.5" customHeight="1" thickBot="1" x14ac:dyDescent="0.2">
      <c r="A269" s="82"/>
      <c r="B269" s="85"/>
      <c r="C269" s="93"/>
      <c r="D269" s="19" t="s">
        <v>14</v>
      </c>
      <c r="E269" s="20"/>
      <c r="F269" s="36">
        <f t="shared" ref="F269:Q269" si="162">$E269*F263</f>
        <v>0</v>
      </c>
      <c r="G269" s="37">
        <f t="shared" si="162"/>
        <v>0</v>
      </c>
      <c r="H269" s="37">
        <f t="shared" si="162"/>
        <v>0</v>
      </c>
      <c r="I269" s="37">
        <f t="shared" si="162"/>
        <v>0</v>
      </c>
      <c r="J269" s="37">
        <f t="shared" si="162"/>
        <v>0</v>
      </c>
      <c r="K269" s="37">
        <f t="shared" si="162"/>
        <v>0</v>
      </c>
      <c r="L269" s="37">
        <f t="shared" si="162"/>
        <v>0</v>
      </c>
      <c r="M269" s="37">
        <f t="shared" si="162"/>
        <v>0</v>
      </c>
      <c r="N269" s="37">
        <f t="shared" si="162"/>
        <v>0</v>
      </c>
      <c r="O269" s="37">
        <f t="shared" si="162"/>
        <v>0</v>
      </c>
      <c r="P269" s="37">
        <f t="shared" si="162"/>
        <v>0</v>
      </c>
      <c r="Q269" s="37">
        <f t="shared" si="162"/>
        <v>0</v>
      </c>
      <c r="R269" s="21">
        <f t="shared" si="158"/>
        <v>0</v>
      </c>
    </row>
    <row r="270" spans="1:18" s="15" customFormat="1" ht="13.5" customHeight="1" thickBot="1" x14ac:dyDescent="0.2">
      <c r="A270" s="82"/>
      <c r="B270" s="85"/>
      <c r="C270" s="93"/>
      <c r="D270" s="19" t="s">
        <v>15</v>
      </c>
      <c r="E270" s="20"/>
      <c r="F270" s="36">
        <f t="shared" ref="F270:Q270" si="163">$E270*F264</f>
        <v>0</v>
      </c>
      <c r="G270" s="37">
        <f t="shared" si="163"/>
        <v>0</v>
      </c>
      <c r="H270" s="37">
        <f t="shared" si="163"/>
        <v>0</v>
      </c>
      <c r="I270" s="37">
        <f t="shared" si="163"/>
        <v>0</v>
      </c>
      <c r="J270" s="37">
        <f t="shared" si="163"/>
        <v>0</v>
      </c>
      <c r="K270" s="37">
        <f t="shared" si="163"/>
        <v>0</v>
      </c>
      <c r="L270" s="37">
        <f t="shared" si="163"/>
        <v>0</v>
      </c>
      <c r="M270" s="37">
        <f t="shared" si="163"/>
        <v>0</v>
      </c>
      <c r="N270" s="37">
        <f t="shared" si="163"/>
        <v>0</v>
      </c>
      <c r="O270" s="37">
        <f t="shared" si="163"/>
        <v>0</v>
      </c>
      <c r="P270" s="37">
        <f t="shared" si="163"/>
        <v>0</v>
      </c>
      <c r="Q270" s="37">
        <f t="shared" si="163"/>
        <v>0</v>
      </c>
      <c r="R270" s="21">
        <f t="shared" si="158"/>
        <v>0</v>
      </c>
    </row>
    <row r="271" spans="1:18" s="50" customFormat="1" ht="13.5" customHeight="1" x14ac:dyDescent="0.15">
      <c r="A271" s="83"/>
      <c r="B271" s="86"/>
      <c r="C271" s="78" t="s">
        <v>27</v>
      </c>
      <c r="D271" s="79"/>
      <c r="E271" s="80"/>
      <c r="F271" s="38">
        <f>ROUNDDOWN(SUM(F266:F270),0)</f>
        <v>0</v>
      </c>
      <c r="G271" s="38">
        <f t="shared" ref="G271:Q271" si="164">ROUNDDOWN(SUM(G266:G270),0)</f>
        <v>0</v>
      </c>
      <c r="H271" s="38">
        <f t="shared" si="164"/>
        <v>0</v>
      </c>
      <c r="I271" s="38">
        <f t="shared" si="164"/>
        <v>0</v>
      </c>
      <c r="J271" s="38">
        <f t="shared" si="164"/>
        <v>0</v>
      </c>
      <c r="K271" s="38">
        <f t="shared" si="164"/>
        <v>0</v>
      </c>
      <c r="L271" s="38">
        <f t="shared" si="164"/>
        <v>0</v>
      </c>
      <c r="M271" s="38">
        <f t="shared" si="164"/>
        <v>0</v>
      </c>
      <c r="N271" s="38">
        <f t="shared" si="164"/>
        <v>0</v>
      </c>
      <c r="O271" s="38">
        <f t="shared" si="164"/>
        <v>0</v>
      </c>
      <c r="P271" s="38">
        <f t="shared" si="164"/>
        <v>0</v>
      </c>
      <c r="Q271" s="38">
        <f t="shared" si="164"/>
        <v>0</v>
      </c>
      <c r="R271" s="21">
        <f t="shared" si="158"/>
        <v>0</v>
      </c>
    </row>
    <row r="272" spans="1:18" s="15" customFormat="1" ht="13.5" customHeight="1" x14ac:dyDescent="0.15">
      <c r="A272" s="81" t="s">
        <v>90</v>
      </c>
      <c r="B272" s="84" t="s">
        <v>76</v>
      </c>
      <c r="C272" s="87" t="s">
        <v>7</v>
      </c>
      <c r="D272" s="88"/>
      <c r="E272" s="89"/>
      <c r="F272" s="77">
        <v>147</v>
      </c>
      <c r="G272" s="77">
        <v>147</v>
      </c>
      <c r="H272" s="77">
        <v>147</v>
      </c>
      <c r="I272" s="77">
        <v>147</v>
      </c>
      <c r="J272" s="77">
        <v>147</v>
      </c>
      <c r="K272" s="77">
        <v>147</v>
      </c>
      <c r="L272" s="77">
        <v>147</v>
      </c>
      <c r="M272" s="77">
        <v>147</v>
      </c>
      <c r="N272" s="77">
        <v>147</v>
      </c>
      <c r="O272" s="77">
        <v>147</v>
      </c>
      <c r="P272" s="77">
        <v>147</v>
      </c>
      <c r="Q272" s="77">
        <v>147</v>
      </c>
      <c r="R272" s="56" t="s">
        <v>8</v>
      </c>
    </row>
    <row r="273" spans="1:18" s="15" customFormat="1" ht="13.5" customHeight="1" x14ac:dyDescent="0.15">
      <c r="A273" s="82"/>
      <c r="B273" s="85"/>
      <c r="C273" s="90" t="s">
        <v>4</v>
      </c>
      <c r="D273" s="93" t="s">
        <v>1</v>
      </c>
      <c r="E273" s="93"/>
      <c r="F273" s="66">
        <v>7025</v>
      </c>
      <c r="G273" s="66">
        <v>7343</v>
      </c>
      <c r="H273" s="66">
        <v>10929</v>
      </c>
      <c r="I273" s="66">
        <v>5027</v>
      </c>
      <c r="J273" s="66">
        <v>5094</v>
      </c>
      <c r="K273" s="66">
        <v>5100</v>
      </c>
      <c r="L273" s="66">
        <v>7445</v>
      </c>
      <c r="M273" s="66">
        <v>5865</v>
      </c>
      <c r="N273" s="66">
        <v>5309</v>
      </c>
      <c r="O273" s="66">
        <v>5480</v>
      </c>
      <c r="P273" s="66">
        <v>5396</v>
      </c>
      <c r="Q273" s="66">
        <v>6030</v>
      </c>
      <c r="R273" s="21">
        <f t="shared" ref="R273:R282" si="165">SUM(F273:Q273)</f>
        <v>76043</v>
      </c>
    </row>
    <row r="274" spans="1:18" s="15" customFormat="1" ht="13.5" customHeight="1" x14ac:dyDescent="0.15">
      <c r="A274" s="82"/>
      <c r="B274" s="85"/>
      <c r="C274" s="91"/>
      <c r="D274" s="93" t="s">
        <v>2</v>
      </c>
      <c r="E274" s="93"/>
      <c r="F274" s="66">
        <v>6394</v>
      </c>
      <c r="G274" s="66">
        <v>9108</v>
      </c>
      <c r="H274" s="66">
        <v>12641</v>
      </c>
      <c r="I274" s="66">
        <v>11932</v>
      </c>
      <c r="J274" s="66">
        <v>10793</v>
      </c>
      <c r="K274" s="66">
        <v>14023</v>
      </c>
      <c r="L274" s="66">
        <v>8508</v>
      </c>
      <c r="M274" s="66">
        <v>6923</v>
      </c>
      <c r="N274" s="66">
        <v>6706</v>
      </c>
      <c r="O274" s="66">
        <v>7227</v>
      </c>
      <c r="P274" s="66">
        <v>5287</v>
      </c>
      <c r="Q274" s="66">
        <v>5971</v>
      </c>
      <c r="R274" s="21">
        <f t="shared" si="165"/>
        <v>105513</v>
      </c>
    </row>
    <row r="275" spans="1:18" s="15" customFormat="1" ht="13.5" customHeight="1" x14ac:dyDescent="0.15">
      <c r="A275" s="82"/>
      <c r="B275" s="85"/>
      <c r="C275" s="91"/>
      <c r="D275" s="93" t="s">
        <v>3</v>
      </c>
      <c r="E275" s="93"/>
      <c r="F275" s="66">
        <v>0</v>
      </c>
      <c r="G275" s="66">
        <v>0</v>
      </c>
      <c r="H275" s="66">
        <v>0</v>
      </c>
      <c r="I275" s="66">
        <v>5903</v>
      </c>
      <c r="J275" s="66">
        <v>5249</v>
      </c>
      <c r="K275" s="66">
        <v>5152</v>
      </c>
      <c r="L275" s="66">
        <v>0</v>
      </c>
      <c r="M275" s="66">
        <v>0</v>
      </c>
      <c r="N275" s="66">
        <v>0</v>
      </c>
      <c r="O275" s="66">
        <v>0</v>
      </c>
      <c r="P275" s="66">
        <v>0</v>
      </c>
      <c r="Q275" s="66">
        <v>0</v>
      </c>
      <c r="R275" s="21">
        <f t="shared" si="165"/>
        <v>16304</v>
      </c>
    </row>
    <row r="276" spans="1:18" s="15" customFormat="1" ht="13.5" customHeight="1" thickBot="1" x14ac:dyDescent="0.2">
      <c r="A276" s="82"/>
      <c r="B276" s="85"/>
      <c r="C276" s="92"/>
      <c r="D276" s="93" t="s">
        <v>0</v>
      </c>
      <c r="E276" s="93"/>
      <c r="F276" s="57">
        <f t="shared" ref="F276:N276" si="166">SUM(F273:F275)</f>
        <v>13419</v>
      </c>
      <c r="G276" s="57">
        <f t="shared" si="166"/>
        <v>16451</v>
      </c>
      <c r="H276" s="57">
        <f t="shared" si="166"/>
        <v>23570</v>
      </c>
      <c r="I276" s="57">
        <f t="shared" si="166"/>
        <v>22862</v>
      </c>
      <c r="J276" s="57">
        <f t="shared" si="166"/>
        <v>21136</v>
      </c>
      <c r="K276" s="57">
        <f t="shared" si="166"/>
        <v>24275</v>
      </c>
      <c r="L276" s="57">
        <f t="shared" si="166"/>
        <v>15953</v>
      </c>
      <c r="M276" s="57">
        <f t="shared" si="166"/>
        <v>12788</v>
      </c>
      <c r="N276" s="57">
        <f t="shared" si="166"/>
        <v>12015</v>
      </c>
      <c r="O276" s="57">
        <f>SUM(O273:O275)</f>
        <v>12707</v>
      </c>
      <c r="P276" s="57">
        <f>SUM(P273:P275)</f>
        <v>10683</v>
      </c>
      <c r="Q276" s="57">
        <f>SUM(Q273:Q275)</f>
        <v>12001</v>
      </c>
      <c r="R276" s="21">
        <f t="shared" si="165"/>
        <v>197860</v>
      </c>
    </row>
    <row r="277" spans="1:18" s="15" customFormat="1" ht="13.5" customHeight="1" thickBot="1" x14ac:dyDescent="0.2">
      <c r="A277" s="82"/>
      <c r="B277" s="85"/>
      <c r="C277" s="93" t="s">
        <v>26</v>
      </c>
      <c r="D277" s="19" t="s">
        <v>12</v>
      </c>
      <c r="E277" s="20"/>
      <c r="F277" s="36">
        <f>$F$272*$E277</f>
        <v>0</v>
      </c>
      <c r="G277" s="36">
        <f t="shared" ref="G277:Q278" si="167">$F$272*$E277</f>
        <v>0</v>
      </c>
      <c r="H277" s="36">
        <f t="shared" si="167"/>
        <v>0</v>
      </c>
      <c r="I277" s="36">
        <f t="shared" si="167"/>
        <v>0</v>
      </c>
      <c r="J277" s="36">
        <f t="shared" si="167"/>
        <v>0</v>
      </c>
      <c r="K277" s="36">
        <f t="shared" si="167"/>
        <v>0</v>
      </c>
      <c r="L277" s="36">
        <f t="shared" si="167"/>
        <v>0</v>
      </c>
      <c r="M277" s="36">
        <f t="shared" si="167"/>
        <v>0</v>
      </c>
      <c r="N277" s="36">
        <f t="shared" si="167"/>
        <v>0</v>
      </c>
      <c r="O277" s="36">
        <f t="shared" si="167"/>
        <v>0</v>
      </c>
      <c r="P277" s="36">
        <f t="shared" si="167"/>
        <v>0</v>
      </c>
      <c r="Q277" s="36">
        <f t="shared" si="167"/>
        <v>0</v>
      </c>
      <c r="R277" s="21">
        <f t="shared" si="165"/>
        <v>0</v>
      </c>
    </row>
    <row r="278" spans="1:18" s="15" customFormat="1" ht="13.5" customHeight="1" thickBot="1" x14ac:dyDescent="0.2">
      <c r="A278" s="82"/>
      <c r="B278" s="85"/>
      <c r="C278" s="93"/>
      <c r="D278" s="22" t="s">
        <v>30</v>
      </c>
      <c r="E278" s="20"/>
      <c r="F278" s="36">
        <f>$F$272*$E278</f>
        <v>0</v>
      </c>
      <c r="G278" s="36">
        <f t="shared" si="167"/>
        <v>0</v>
      </c>
      <c r="H278" s="36">
        <f t="shared" si="167"/>
        <v>0</v>
      </c>
      <c r="I278" s="36">
        <f t="shared" si="167"/>
        <v>0</v>
      </c>
      <c r="J278" s="36">
        <f t="shared" si="167"/>
        <v>0</v>
      </c>
      <c r="K278" s="36">
        <f t="shared" si="167"/>
        <v>0</v>
      </c>
      <c r="L278" s="36">
        <f t="shared" si="167"/>
        <v>0</v>
      </c>
      <c r="M278" s="36">
        <f t="shared" si="167"/>
        <v>0</v>
      </c>
      <c r="N278" s="36">
        <f t="shared" si="167"/>
        <v>0</v>
      </c>
      <c r="O278" s="36">
        <f t="shared" si="167"/>
        <v>0</v>
      </c>
      <c r="P278" s="36">
        <f t="shared" si="167"/>
        <v>0</v>
      </c>
      <c r="Q278" s="36">
        <f t="shared" si="167"/>
        <v>0</v>
      </c>
      <c r="R278" s="21">
        <f t="shared" si="165"/>
        <v>0</v>
      </c>
    </row>
    <row r="279" spans="1:18" s="15" customFormat="1" ht="13.5" customHeight="1" thickBot="1" x14ac:dyDescent="0.2">
      <c r="A279" s="82"/>
      <c r="B279" s="85"/>
      <c r="C279" s="93" t="s">
        <v>16</v>
      </c>
      <c r="D279" s="19" t="s">
        <v>13</v>
      </c>
      <c r="E279" s="20"/>
      <c r="F279" s="36">
        <f t="shared" ref="F279:N279" si="168">$E279*F273</f>
        <v>0</v>
      </c>
      <c r="G279" s="37">
        <f t="shared" si="168"/>
        <v>0</v>
      </c>
      <c r="H279" s="37">
        <f t="shared" si="168"/>
        <v>0</v>
      </c>
      <c r="I279" s="37">
        <f t="shared" si="168"/>
        <v>0</v>
      </c>
      <c r="J279" s="37">
        <f t="shared" si="168"/>
        <v>0</v>
      </c>
      <c r="K279" s="37">
        <f t="shared" si="168"/>
        <v>0</v>
      </c>
      <c r="L279" s="37">
        <f t="shared" si="168"/>
        <v>0</v>
      </c>
      <c r="M279" s="37">
        <f t="shared" si="168"/>
        <v>0</v>
      </c>
      <c r="N279" s="37">
        <f t="shared" si="168"/>
        <v>0</v>
      </c>
      <c r="O279" s="37">
        <f t="shared" ref="O279:Q281" si="169">$E279*O273</f>
        <v>0</v>
      </c>
      <c r="P279" s="37">
        <f t="shared" si="169"/>
        <v>0</v>
      </c>
      <c r="Q279" s="37">
        <f t="shared" si="169"/>
        <v>0</v>
      </c>
      <c r="R279" s="21">
        <f t="shared" si="165"/>
        <v>0</v>
      </c>
    </row>
    <row r="280" spans="1:18" s="15" customFormat="1" ht="13.5" customHeight="1" thickBot="1" x14ac:dyDescent="0.2">
      <c r="A280" s="82"/>
      <c r="B280" s="85"/>
      <c r="C280" s="93"/>
      <c r="D280" s="19" t="s">
        <v>14</v>
      </c>
      <c r="E280" s="20"/>
      <c r="F280" s="36">
        <f t="shared" ref="F280:N280" si="170">$E280*F274</f>
        <v>0</v>
      </c>
      <c r="G280" s="37">
        <f t="shared" si="170"/>
        <v>0</v>
      </c>
      <c r="H280" s="37">
        <f t="shared" si="170"/>
        <v>0</v>
      </c>
      <c r="I280" s="37">
        <f t="shared" si="170"/>
        <v>0</v>
      </c>
      <c r="J280" s="37">
        <f t="shared" si="170"/>
        <v>0</v>
      </c>
      <c r="K280" s="37">
        <f t="shared" si="170"/>
        <v>0</v>
      </c>
      <c r="L280" s="37">
        <f t="shared" si="170"/>
        <v>0</v>
      </c>
      <c r="M280" s="37">
        <f t="shared" si="170"/>
        <v>0</v>
      </c>
      <c r="N280" s="37">
        <f t="shared" si="170"/>
        <v>0</v>
      </c>
      <c r="O280" s="37">
        <f t="shared" si="169"/>
        <v>0</v>
      </c>
      <c r="P280" s="37">
        <f t="shared" si="169"/>
        <v>0</v>
      </c>
      <c r="Q280" s="37">
        <f t="shared" si="169"/>
        <v>0</v>
      </c>
      <c r="R280" s="21">
        <f t="shared" si="165"/>
        <v>0</v>
      </c>
    </row>
    <row r="281" spans="1:18" s="15" customFormat="1" ht="13.5" customHeight="1" thickBot="1" x14ac:dyDescent="0.2">
      <c r="A281" s="82"/>
      <c r="B281" s="85"/>
      <c r="C281" s="93"/>
      <c r="D281" s="19" t="s">
        <v>15</v>
      </c>
      <c r="E281" s="20"/>
      <c r="F281" s="36">
        <f t="shared" ref="F281:N281" si="171">$E281*F275</f>
        <v>0</v>
      </c>
      <c r="G281" s="37">
        <f t="shared" si="171"/>
        <v>0</v>
      </c>
      <c r="H281" s="37">
        <f t="shared" si="171"/>
        <v>0</v>
      </c>
      <c r="I281" s="37">
        <f t="shared" si="171"/>
        <v>0</v>
      </c>
      <c r="J281" s="37">
        <f t="shared" si="171"/>
        <v>0</v>
      </c>
      <c r="K281" s="37">
        <f t="shared" si="171"/>
        <v>0</v>
      </c>
      <c r="L281" s="37">
        <f t="shared" si="171"/>
        <v>0</v>
      </c>
      <c r="M281" s="37">
        <f t="shared" si="171"/>
        <v>0</v>
      </c>
      <c r="N281" s="37">
        <f t="shared" si="171"/>
        <v>0</v>
      </c>
      <c r="O281" s="37">
        <f t="shared" si="169"/>
        <v>0</v>
      </c>
      <c r="P281" s="37">
        <f t="shared" si="169"/>
        <v>0</v>
      </c>
      <c r="Q281" s="37">
        <f t="shared" si="169"/>
        <v>0</v>
      </c>
      <c r="R281" s="21">
        <f t="shared" si="165"/>
        <v>0</v>
      </c>
    </row>
    <row r="282" spans="1:18" s="15" customFormat="1" ht="13.5" customHeight="1" x14ac:dyDescent="0.15">
      <c r="A282" s="83"/>
      <c r="B282" s="86"/>
      <c r="C282" s="78" t="s">
        <v>27</v>
      </c>
      <c r="D282" s="79"/>
      <c r="E282" s="80"/>
      <c r="F282" s="38">
        <f>ROUNDDOWN(SUM(F277:F281),0)</f>
        <v>0</v>
      </c>
      <c r="G282" s="38">
        <f t="shared" ref="G282:Q282" si="172">ROUNDDOWN(SUM(G277:G281),0)</f>
        <v>0</v>
      </c>
      <c r="H282" s="38">
        <f t="shared" si="172"/>
        <v>0</v>
      </c>
      <c r="I282" s="38">
        <f t="shared" si="172"/>
        <v>0</v>
      </c>
      <c r="J282" s="38">
        <f t="shared" si="172"/>
        <v>0</v>
      </c>
      <c r="K282" s="38">
        <f t="shared" si="172"/>
        <v>0</v>
      </c>
      <c r="L282" s="38">
        <f t="shared" si="172"/>
        <v>0</v>
      </c>
      <c r="M282" s="38">
        <f t="shared" si="172"/>
        <v>0</v>
      </c>
      <c r="N282" s="38">
        <f t="shared" si="172"/>
        <v>0</v>
      </c>
      <c r="O282" s="38">
        <f t="shared" si="172"/>
        <v>0</v>
      </c>
      <c r="P282" s="38">
        <f t="shared" si="172"/>
        <v>0</v>
      </c>
      <c r="Q282" s="38">
        <f t="shared" si="172"/>
        <v>0</v>
      </c>
      <c r="R282" s="21">
        <f t="shared" si="165"/>
        <v>0</v>
      </c>
    </row>
    <row r="283" spans="1:18" s="55" customFormat="1" ht="13.5" customHeight="1" x14ac:dyDescent="0.15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61"/>
    </row>
    <row r="284" spans="1:18" s="49" customFormat="1" ht="13.5" customHeight="1" x14ac:dyDescent="0.15">
      <c r="A284" s="45"/>
      <c r="B284" s="17" t="s">
        <v>5</v>
      </c>
      <c r="C284" s="78" t="s">
        <v>6</v>
      </c>
      <c r="D284" s="79"/>
      <c r="E284" s="80"/>
      <c r="F284" s="43" t="s">
        <v>98</v>
      </c>
      <c r="G284" s="43" t="s">
        <v>99</v>
      </c>
      <c r="H284" s="43" t="s">
        <v>100</v>
      </c>
      <c r="I284" s="43" t="s">
        <v>101</v>
      </c>
      <c r="J284" s="43" t="s">
        <v>102</v>
      </c>
      <c r="K284" s="43" t="s">
        <v>103</v>
      </c>
      <c r="L284" s="43" t="s">
        <v>104</v>
      </c>
      <c r="M284" s="43" t="s">
        <v>105</v>
      </c>
      <c r="N284" s="43" t="s">
        <v>106</v>
      </c>
      <c r="O284" s="43" t="s">
        <v>107</v>
      </c>
      <c r="P284" s="43" t="s">
        <v>108</v>
      </c>
      <c r="Q284" s="43" t="s">
        <v>109</v>
      </c>
      <c r="R284" s="72" t="s">
        <v>9</v>
      </c>
    </row>
    <row r="285" spans="1:18" s="15" customFormat="1" ht="13.5" customHeight="1" x14ac:dyDescent="0.15">
      <c r="A285" s="81" t="s">
        <v>91</v>
      </c>
      <c r="B285" s="84" t="s">
        <v>64</v>
      </c>
      <c r="C285" s="87" t="s">
        <v>7</v>
      </c>
      <c r="D285" s="88"/>
      <c r="E285" s="89"/>
      <c r="F285" s="77">
        <v>183</v>
      </c>
      <c r="G285" s="77">
        <v>183</v>
      </c>
      <c r="H285" s="77">
        <v>183</v>
      </c>
      <c r="I285" s="77">
        <v>183</v>
      </c>
      <c r="J285" s="77">
        <v>183</v>
      </c>
      <c r="K285" s="77">
        <v>183</v>
      </c>
      <c r="L285" s="77">
        <v>183</v>
      </c>
      <c r="M285" s="77">
        <v>183</v>
      </c>
      <c r="N285" s="77">
        <v>183</v>
      </c>
      <c r="O285" s="77">
        <v>183</v>
      </c>
      <c r="P285" s="77">
        <v>183</v>
      </c>
      <c r="Q285" s="77">
        <v>183</v>
      </c>
      <c r="R285" s="56" t="s">
        <v>8</v>
      </c>
    </row>
    <row r="286" spans="1:18" s="15" customFormat="1" ht="13.5" customHeight="1" x14ac:dyDescent="0.15">
      <c r="A286" s="82"/>
      <c r="B286" s="85"/>
      <c r="C286" s="90" t="s">
        <v>4</v>
      </c>
      <c r="D286" s="93" t="s">
        <v>1</v>
      </c>
      <c r="E286" s="93"/>
      <c r="F286" s="66">
        <v>1628</v>
      </c>
      <c r="G286" s="66">
        <v>1535</v>
      </c>
      <c r="H286" s="66">
        <v>1892</v>
      </c>
      <c r="I286" s="66">
        <v>1004</v>
      </c>
      <c r="J286" s="66">
        <v>1177</v>
      </c>
      <c r="K286" s="66">
        <v>908</v>
      </c>
      <c r="L286" s="66">
        <v>1584</v>
      </c>
      <c r="M286" s="66">
        <v>1657</v>
      </c>
      <c r="N286" s="66">
        <v>1594</v>
      </c>
      <c r="O286" s="66">
        <v>1669</v>
      </c>
      <c r="P286" s="66">
        <v>1603</v>
      </c>
      <c r="Q286" s="66">
        <v>1963</v>
      </c>
      <c r="R286" s="21">
        <f t="shared" ref="R286:R295" si="173">SUM(F286:Q286)</f>
        <v>18214</v>
      </c>
    </row>
    <row r="287" spans="1:18" s="15" customFormat="1" ht="13.5" customHeight="1" x14ac:dyDescent="0.15">
      <c r="A287" s="82"/>
      <c r="B287" s="85"/>
      <c r="C287" s="91"/>
      <c r="D287" s="93" t="s">
        <v>2</v>
      </c>
      <c r="E287" s="93"/>
      <c r="F287" s="66">
        <v>1557</v>
      </c>
      <c r="G287" s="66">
        <v>1837</v>
      </c>
      <c r="H287" s="66">
        <v>1779</v>
      </c>
      <c r="I287" s="66">
        <v>2306</v>
      </c>
      <c r="J287" s="66">
        <v>2413</v>
      </c>
      <c r="K287" s="66">
        <v>1992</v>
      </c>
      <c r="L287" s="66">
        <v>1641</v>
      </c>
      <c r="M287" s="66">
        <v>1606</v>
      </c>
      <c r="N287" s="66">
        <v>1702</v>
      </c>
      <c r="O287" s="66">
        <v>1773</v>
      </c>
      <c r="P287" s="66">
        <v>1539</v>
      </c>
      <c r="Q287" s="66">
        <v>1703</v>
      </c>
      <c r="R287" s="21">
        <f t="shared" si="173"/>
        <v>21848</v>
      </c>
    </row>
    <row r="288" spans="1:18" s="15" customFormat="1" ht="13.5" customHeight="1" x14ac:dyDescent="0.15">
      <c r="A288" s="82"/>
      <c r="B288" s="85"/>
      <c r="C288" s="91"/>
      <c r="D288" s="93" t="s">
        <v>3</v>
      </c>
      <c r="E288" s="93"/>
      <c r="F288" s="66">
        <v>0</v>
      </c>
      <c r="G288" s="66">
        <v>0</v>
      </c>
      <c r="H288" s="66">
        <v>0</v>
      </c>
      <c r="I288" s="66">
        <v>1144</v>
      </c>
      <c r="J288" s="66">
        <v>1447</v>
      </c>
      <c r="K288" s="66">
        <v>1321</v>
      </c>
      <c r="L288" s="66">
        <v>0</v>
      </c>
      <c r="M288" s="66">
        <v>0</v>
      </c>
      <c r="N288" s="66">
        <v>0</v>
      </c>
      <c r="O288" s="66">
        <v>0</v>
      </c>
      <c r="P288" s="66">
        <v>0</v>
      </c>
      <c r="Q288" s="66">
        <v>0</v>
      </c>
      <c r="R288" s="21">
        <f t="shared" si="173"/>
        <v>3912</v>
      </c>
    </row>
    <row r="289" spans="1:18" s="15" customFormat="1" ht="13.5" customHeight="1" thickBot="1" x14ac:dyDescent="0.2">
      <c r="A289" s="82"/>
      <c r="B289" s="85"/>
      <c r="C289" s="92"/>
      <c r="D289" s="93" t="s">
        <v>0</v>
      </c>
      <c r="E289" s="93"/>
      <c r="F289" s="59">
        <f t="shared" ref="F289:Q289" si="174">SUM(F286:F288)</f>
        <v>3185</v>
      </c>
      <c r="G289" s="59">
        <f t="shared" si="174"/>
        <v>3372</v>
      </c>
      <c r="H289" s="59">
        <f t="shared" si="174"/>
        <v>3671</v>
      </c>
      <c r="I289" s="59">
        <f t="shared" si="174"/>
        <v>4454</v>
      </c>
      <c r="J289" s="59">
        <f t="shared" si="174"/>
        <v>5037</v>
      </c>
      <c r="K289" s="59">
        <f t="shared" si="174"/>
        <v>4221</v>
      </c>
      <c r="L289" s="59">
        <f t="shared" si="174"/>
        <v>3225</v>
      </c>
      <c r="M289" s="59">
        <f t="shared" si="174"/>
        <v>3263</v>
      </c>
      <c r="N289" s="59">
        <f t="shared" si="174"/>
        <v>3296</v>
      </c>
      <c r="O289" s="59">
        <f t="shared" si="174"/>
        <v>3442</v>
      </c>
      <c r="P289" s="59">
        <f t="shared" si="174"/>
        <v>3142</v>
      </c>
      <c r="Q289" s="59">
        <f t="shared" si="174"/>
        <v>3666</v>
      </c>
      <c r="R289" s="21">
        <f t="shared" si="173"/>
        <v>43974</v>
      </c>
    </row>
    <row r="290" spans="1:18" s="15" customFormat="1" ht="13.5" customHeight="1" thickBot="1" x14ac:dyDescent="0.2">
      <c r="A290" s="82"/>
      <c r="B290" s="85"/>
      <c r="C290" s="93" t="s">
        <v>26</v>
      </c>
      <c r="D290" s="19" t="s">
        <v>12</v>
      </c>
      <c r="E290" s="20"/>
      <c r="F290" s="36">
        <f>$F$285*$E290</f>
        <v>0</v>
      </c>
      <c r="G290" s="36">
        <f t="shared" ref="G290:Q291" si="175">$F$285*$E290</f>
        <v>0</v>
      </c>
      <c r="H290" s="36">
        <f t="shared" si="175"/>
        <v>0</v>
      </c>
      <c r="I290" s="36">
        <f t="shared" si="175"/>
        <v>0</v>
      </c>
      <c r="J290" s="36">
        <f t="shared" si="175"/>
        <v>0</v>
      </c>
      <c r="K290" s="36">
        <f t="shared" si="175"/>
        <v>0</v>
      </c>
      <c r="L290" s="36">
        <f t="shared" si="175"/>
        <v>0</v>
      </c>
      <c r="M290" s="36">
        <f t="shared" si="175"/>
        <v>0</v>
      </c>
      <c r="N290" s="36">
        <f t="shared" si="175"/>
        <v>0</v>
      </c>
      <c r="O290" s="36">
        <f t="shared" si="175"/>
        <v>0</v>
      </c>
      <c r="P290" s="36">
        <f t="shared" si="175"/>
        <v>0</v>
      </c>
      <c r="Q290" s="36">
        <f t="shared" si="175"/>
        <v>0</v>
      </c>
      <c r="R290" s="21">
        <f t="shared" si="173"/>
        <v>0</v>
      </c>
    </row>
    <row r="291" spans="1:18" s="15" customFormat="1" ht="13.5" customHeight="1" thickBot="1" x14ac:dyDescent="0.2">
      <c r="A291" s="82"/>
      <c r="B291" s="85"/>
      <c r="C291" s="93"/>
      <c r="D291" s="22" t="s">
        <v>30</v>
      </c>
      <c r="E291" s="20"/>
      <c r="F291" s="36">
        <f>$F$285*$E291</f>
        <v>0</v>
      </c>
      <c r="G291" s="36">
        <f t="shared" si="175"/>
        <v>0</v>
      </c>
      <c r="H291" s="36">
        <f t="shared" si="175"/>
        <v>0</v>
      </c>
      <c r="I291" s="36">
        <f t="shared" si="175"/>
        <v>0</v>
      </c>
      <c r="J291" s="36">
        <f t="shared" si="175"/>
        <v>0</v>
      </c>
      <c r="K291" s="36">
        <f t="shared" si="175"/>
        <v>0</v>
      </c>
      <c r="L291" s="36">
        <f t="shared" si="175"/>
        <v>0</v>
      </c>
      <c r="M291" s="36">
        <f t="shared" si="175"/>
        <v>0</v>
      </c>
      <c r="N291" s="36">
        <f t="shared" si="175"/>
        <v>0</v>
      </c>
      <c r="O291" s="36">
        <f t="shared" si="175"/>
        <v>0</v>
      </c>
      <c r="P291" s="36">
        <f t="shared" si="175"/>
        <v>0</v>
      </c>
      <c r="Q291" s="36">
        <f t="shared" si="175"/>
        <v>0</v>
      </c>
      <c r="R291" s="21">
        <f t="shared" si="173"/>
        <v>0</v>
      </c>
    </row>
    <row r="292" spans="1:18" s="15" customFormat="1" ht="13.5" customHeight="1" thickBot="1" x14ac:dyDescent="0.2">
      <c r="A292" s="82"/>
      <c r="B292" s="85"/>
      <c r="C292" s="93" t="s">
        <v>16</v>
      </c>
      <c r="D292" s="19" t="s">
        <v>13</v>
      </c>
      <c r="E292" s="20"/>
      <c r="F292" s="36">
        <f t="shared" ref="F292:Q292" si="176">$E292*F286</f>
        <v>0</v>
      </c>
      <c r="G292" s="37">
        <f t="shared" si="176"/>
        <v>0</v>
      </c>
      <c r="H292" s="37">
        <f t="shared" si="176"/>
        <v>0</v>
      </c>
      <c r="I292" s="37">
        <f t="shared" si="176"/>
        <v>0</v>
      </c>
      <c r="J292" s="37">
        <f t="shared" si="176"/>
        <v>0</v>
      </c>
      <c r="K292" s="37">
        <f t="shared" si="176"/>
        <v>0</v>
      </c>
      <c r="L292" s="37">
        <f t="shared" si="176"/>
        <v>0</v>
      </c>
      <c r="M292" s="37">
        <f t="shared" si="176"/>
        <v>0</v>
      </c>
      <c r="N292" s="37">
        <f t="shared" si="176"/>
        <v>0</v>
      </c>
      <c r="O292" s="37">
        <f t="shared" si="176"/>
        <v>0</v>
      </c>
      <c r="P292" s="37">
        <f t="shared" si="176"/>
        <v>0</v>
      </c>
      <c r="Q292" s="37">
        <f t="shared" si="176"/>
        <v>0</v>
      </c>
      <c r="R292" s="21">
        <f t="shared" si="173"/>
        <v>0</v>
      </c>
    </row>
    <row r="293" spans="1:18" s="15" customFormat="1" ht="13.5" customHeight="1" thickBot="1" x14ac:dyDescent="0.2">
      <c r="A293" s="82"/>
      <c r="B293" s="85"/>
      <c r="C293" s="93"/>
      <c r="D293" s="19" t="s">
        <v>14</v>
      </c>
      <c r="E293" s="20"/>
      <c r="F293" s="36">
        <f t="shared" ref="F293:Q293" si="177">$E293*F287</f>
        <v>0</v>
      </c>
      <c r="G293" s="37">
        <f t="shared" si="177"/>
        <v>0</v>
      </c>
      <c r="H293" s="37">
        <f t="shared" si="177"/>
        <v>0</v>
      </c>
      <c r="I293" s="37">
        <f t="shared" si="177"/>
        <v>0</v>
      </c>
      <c r="J293" s="37">
        <f t="shared" si="177"/>
        <v>0</v>
      </c>
      <c r="K293" s="37">
        <f t="shared" si="177"/>
        <v>0</v>
      </c>
      <c r="L293" s="37">
        <f t="shared" si="177"/>
        <v>0</v>
      </c>
      <c r="M293" s="37">
        <f t="shared" si="177"/>
        <v>0</v>
      </c>
      <c r="N293" s="37">
        <f t="shared" si="177"/>
        <v>0</v>
      </c>
      <c r="O293" s="37">
        <f t="shared" si="177"/>
        <v>0</v>
      </c>
      <c r="P293" s="37">
        <f t="shared" si="177"/>
        <v>0</v>
      </c>
      <c r="Q293" s="37">
        <f t="shared" si="177"/>
        <v>0</v>
      </c>
      <c r="R293" s="21">
        <f t="shared" si="173"/>
        <v>0</v>
      </c>
    </row>
    <row r="294" spans="1:18" s="15" customFormat="1" ht="13.5" customHeight="1" thickBot="1" x14ac:dyDescent="0.2">
      <c r="A294" s="82"/>
      <c r="B294" s="85"/>
      <c r="C294" s="93"/>
      <c r="D294" s="19" t="s">
        <v>15</v>
      </c>
      <c r="E294" s="20"/>
      <c r="F294" s="36">
        <f t="shared" ref="F294:Q294" si="178">$E294*F288</f>
        <v>0</v>
      </c>
      <c r="G294" s="37">
        <f t="shared" si="178"/>
        <v>0</v>
      </c>
      <c r="H294" s="37">
        <f t="shared" si="178"/>
        <v>0</v>
      </c>
      <c r="I294" s="37">
        <f t="shared" si="178"/>
        <v>0</v>
      </c>
      <c r="J294" s="37">
        <f t="shared" si="178"/>
        <v>0</v>
      </c>
      <c r="K294" s="37">
        <f t="shared" si="178"/>
        <v>0</v>
      </c>
      <c r="L294" s="37">
        <f t="shared" si="178"/>
        <v>0</v>
      </c>
      <c r="M294" s="37">
        <f t="shared" si="178"/>
        <v>0</v>
      </c>
      <c r="N294" s="37">
        <f t="shared" si="178"/>
        <v>0</v>
      </c>
      <c r="O294" s="37">
        <f t="shared" si="178"/>
        <v>0</v>
      </c>
      <c r="P294" s="37">
        <f t="shared" si="178"/>
        <v>0</v>
      </c>
      <c r="Q294" s="37">
        <f t="shared" si="178"/>
        <v>0</v>
      </c>
      <c r="R294" s="21">
        <f t="shared" si="173"/>
        <v>0</v>
      </c>
    </row>
    <row r="295" spans="1:18" s="15" customFormat="1" ht="13.5" customHeight="1" x14ac:dyDescent="0.15">
      <c r="A295" s="83"/>
      <c r="B295" s="86"/>
      <c r="C295" s="78" t="s">
        <v>27</v>
      </c>
      <c r="D295" s="79"/>
      <c r="E295" s="80"/>
      <c r="F295" s="38">
        <f>ROUNDDOWN(SUM(F290:F294),0)</f>
        <v>0</v>
      </c>
      <c r="G295" s="38">
        <f t="shared" ref="G295:Q295" si="179">ROUNDDOWN(SUM(G290:G294),0)</f>
        <v>0</v>
      </c>
      <c r="H295" s="38">
        <f t="shared" si="179"/>
        <v>0</v>
      </c>
      <c r="I295" s="38">
        <f t="shared" si="179"/>
        <v>0</v>
      </c>
      <c r="J295" s="38">
        <f t="shared" si="179"/>
        <v>0</v>
      </c>
      <c r="K295" s="38">
        <f t="shared" si="179"/>
        <v>0</v>
      </c>
      <c r="L295" s="38">
        <f t="shared" si="179"/>
        <v>0</v>
      </c>
      <c r="M295" s="38">
        <f t="shared" si="179"/>
        <v>0</v>
      </c>
      <c r="N295" s="38">
        <f t="shared" si="179"/>
        <v>0</v>
      </c>
      <c r="O295" s="38">
        <f t="shared" si="179"/>
        <v>0</v>
      </c>
      <c r="P295" s="38">
        <f t="shared" si="179"/>
        <v>0</v>
      </c>
      <c r="Q295" s="38">
        <f t="shared" si="179"/>
        <v>0</v>
      </c>
      <c r="R295" s="21">
        <f t="shared" si="173"/>
        <v>0</v>
      </c>
    </row>
    <row r="296" spans="1:18" s="15" customFormat="1" ht="13.5" customHeight="1" x14ac:dyDescent="0.15">
      <c r="A296" s="81" t="s">
        <v>92</v>
      </c>
      <c r="B296" s="84" t="s">
        <v>77</v>
      </c>
      <c r="C296" s="87" t="s">
        <v>7</v>
      </c>
      <c r="D296" s="88"/>
      <c r="E296" s="89"/>
      <c r="F296" s="77">
        <v>102</v>
      </c>
      <c r="G296" s="77">
        <v>102</v>
      </c>
      <c r="H296" s="77">
        <v>102</v>
      </c>
      <c r="I296" s="77">
        <v>102</v>
      </c>
      <c r="J296" s="77">
        <v>102</v>
      </c>
      <c r="K296" s="77">
        <v>102</v>
      </c>
      <c r="L296" s="77">
        <v>102</v>
      </c>
      <c r="M296" s="77">
        <v>102</v>
      </c>
      <c r="N296" s="77">
        <v>102</v>
      </c>
      <c r="O296" s="77">
        <v>102</v>
      </c>
      <c r="P296" s="77">
        <v>102</v>
      </c>
      <c r="Q296" s="77">
        <v>102</v>
      </c>
      <c r="R296" s="56" t="s">
        <v>8</v>
      </c>
    </row>
    <row r="297" spans="1:18" s="15" customFormat="1" ht="13.5" customHeight="1" x14ac:dyDescent="0.15">
      <c r="A297" s="82"/>
      <c r="B297" s="85"/>
      <c r="C297" s="90" t="s">
        <v>4</v>
      </c>
      <c r="D297" s="93" t="s">
        <v>1</v>
      </c>
      <c r="E297" s="93"/>
      <c r="F297" s="66">
        <v>6407</v>
      </c>
      <c r="G297" s="66">
        <v>5536</v>
      </c>
      <c r="H297" s="66">
        <v>8000</v>
      </c>
      <c r="I297" s="66">
        <v>4051</v>
      </c>
      <c r="J297" s="66">
        <v>3918</v>
      </c>
      <c r="K297" s="66">
        <v>4013</v>
      </c>
      <c r="L297" s="66">
        <v>7041</v>
      </c>
      <c r="M297" s="66">
        <v>6396</v>
      </c>
      <c r="N297" s="66">
        <v>6547</v>
      </c>
      <c r="O297" s="66">
        <v>6363</v>
      </c>
      <c r="P297" s="66">
        <v>6121</v>
      </c>
      <c r="Q297" s="66">
        <v>6741</v>
      </c>
      <c r="R297" s="21">
        <f t="shared" ref="R297:R306" si="180">SUM(F297:Q297)</f>
        <v>71134</v>
      </c>
    </row>
    <row r="298" spans="1:18" s="15" customFormat="1" ht="13.5" customHeight="1" x14ac:dyDescent="0.15">
      <c r="A298" s="82"/>
      <c r="B298" s="85"/>
      <c r="C298" s="91"/>
      <c r="D298" s="93" t="s">
        <v>2</v>
      </c>
      <c r="E298" s="93"/>
      <c r="F298" s="66">
        <v>7005</v>
      </c>
      <c r="G298" s="66">
        <v>7454</v>
      </c>
      <c r="H298" s="66">
        <v>7774</v>
      </c>
      <c r="I298" s="66">
        <v>7620</v>
      </c>
      <c r="J298" s="66">
        <v>6877</v>
      </c>
      <c r="K298" s="66">
        <v>7851</v>
      </c>
      <c r="L298" s="66">
        <v>7635</v>
      </c>
      <c r="M298" s="66">
        <v>7252</v>
      </c>
      <c r="N298" s="66">
        <v>7721</v>
      </c>
      <c r="O298" s="66">
        <v>7854</v>
      </c>
      <c r="P298" s="66">
        <v>6340</v>
      </c>
      <c r="Q298" s="66">
        <v>6668</v>
      </c>
      <c r="R298" s="21">
        <f t="shared" si="180"/>
        <v>88051</v>
      </c>
    </row>
    <row r="299" spans="1:18" s="15" customFormat="1" ht="13.5" customHeight="1" x14ac:dyDescent="0.15">
      <c r="A299" s="82"/>
      <c r="B299" s="85"/>
      <c r="C299" s="91"/>
      <c r="D299" s="93" t="s">
        <v>3</v>
      </c>
      <c r="E299" s="93"/>
      <c r="F299" s="66">
        <v>0</v>
      </c>
      <c r="G299" s="66">
        <v>0</v>
      </c>
      <c r="H299" s="66">
        <v>0</v>
      </c>
      <c r="I299" s="66">
        <v>3213</v>
      </c>
      <c r="J299" s="66">
        <v>3120</v>
      </c>
      <c r="K299" s="66">
        <v>3253</v>
      </c>
      <c r="L299" s="66">
        <v>0</v>
      </c>
      <c r="M299" s="66">
        <v>0</v>
      </c>
      <c r="N299" s="66">
        <v>0</v>
      </c>
      <c r="O299" s="66">
        <v>0</v>
      </c>
      <c r="P299" s="66">
        <v>0</v>
      </c>
      <c r="Q299" s="66">
        <v>0</v>
      </c>
      <c r="R299" s="21">
        <f t="shared" si="180"/>
        <v>9586</v>
      </c>
    </row>
    <row r="300" spans="1:18" s="15" customFormat="1" ht="13.5" customHeight="1" thickBot="1" x14ac:dyDescent="0.2">
      <c r="A300" s="82"/>
      <c r="B300" s="85"/>
      <c r="C300" s="92"/>
      <c r="D300" s="93" t="s">
        <v>0</v>
      </c>
      <c r="E300" s="93"/>
      <c r="F300" s="57">
        <f t="shared" ref="F300:N300" si="181">SUM(F297:F299)</f>
        <v>13412</v>
      </c>
      <c r="G300" s="57">
        <f t="shared" si="181"/>
        <v>12990</v>
      </c>
      <c r="H300" s="57">
        <f t="shared" si="181"/>
        <v>15774</v>
      </c>
      <c r="I300" s="57">
        <f t="shared" si="181"/>
        <v>14884</v>
      </c>
      <c r="J300" s="57">
        <f t="shared" si="181"/>
        <v>13915</v>
      </c>
      <c r="K300" s="57">
        <f t="shared" si="181"/>
        <v>15117</v>
      </c>
      <c r="L300" s="57">
        <f t="shared" si="181"/>
        <v>14676</v>
      </c>
      <c r="M300" s="57">
        <f t="shared" si="181"/>
        <v>13648</v>
      </c>
      <c r="N300" s="57">
        <f t="shared" si="181"/>
        <v>14268</v>
      </c>
      <c r="O300" s="57">
        <f>SUM(O297:O299)</f>
        <v>14217</v>
      </c>
      <c r="P300" s="57">
        <f>SUM(P297:P299)</f>
        <v>12461</v>
      </c>
      <c r="Q300" s="57">
        <f>SUM(Q297:Q299)</f>
        <v>13409</v>
      </c>
      <c r="R300" s="21">
        <f t="shared" si="180"/>
        <v>168771</v>
      </c>
    </row>
    <row r="301" spans="1:18" s="15" customFormat="1" ht="13.5" customHeight="1" thickBot="1" x14ac:dyDescent="0.2">
      <c r="A301" s="82"/>
      <c r="B301" s="85"/>
      <c r="C301" s="93" t="s">
        <v>26</v>
      </c>
      <c r="D301" s="19" t="s">
        <v>12</v>
      </c>
      <c r="E301" s="20"/>
      <c r="F301" s="36">
        <f>$F$296*$E301</f>
        <v>0</v>
      </c>
      <c r="G301" s="36">
        <f t="shared" ref="G301:Q302" si="182">$F$296*$E301</f>
        <v>0</v>
      </c>
      <c r="H301" s="36">
        <f t="shared" si="182"/>
        <v>0</v>
      </c>
      <c r="I301" s="36">
        <f t="shared" si="182"/>
        <v>0</v>
      </c>
      <c r="J301" s="36">
        <f t="shared" si="182"/>
        <v>0</v>
      </c>
      <c r="K301" s="36">
        <f t="shared" si="182"/>
        <v>0</v>
      </c>
      <c r="L301" s="36">
        <f t="shared" si="182"/>
        <v>0</v>
      </c>
      <c r="M301" s="36">
        <f t="shared" si="182"/>
        <v>0</v>
      </c>
      <c r="N301" s="36">
        <f t="shared" si="182"/>
        <v>0</v>
      </c>
      <c r="O301" s="36">
        <f t="shared" si="182"/>
        <v>0</v>
      </c>
      <c r="P301" s="36">
        <f t="shared" si="182"/>
        <v>0</v>
      </c>
      <c r="Q301" s="36">
        <f t="shared" si="182"/>
        <v>0</v>
      </c>
      <c r="R301" s="21">
        <f t="shared" si="180"/>
        <v>0</v>
      </c>
    </row>
    <row r="302" spans="1:18" s="15" customFormat="1" ht="13.5" customHeight="1" thickBot="1" x14ac:dyDescent="0.2">
      <c r="A302" s="82"/>
      <c r="B302" s="85"/>
      <c r="C302" s="93"/>
      <c r="D302" s="22" t="s">
        <v>30</v>
      </c>
      <c r="E302" s="20"/>
      <c r="F302" s="36">
        <f>$F$296*$E302</f>
        <v>0</v>
      </c>
      <c r="G302" s="36">
        <f t="shared" si="182"/>
        <v>0</v>
      </c>
      <c r="H302" s="36">
        <f t="shared" si="182"/>
        <v>0</v>
      </c>
      <c r="I302" s="36">
        <f t="shared" si="182"/>
        <v>0</v>
      </c>
      <c r="J302" s="36">
        <f t="shared" si="182"/>
        <v>0</v>
      </c>
      <c r="K302" s="36">
        <f t="shared" si="182"/>
        <v>0</v>
      </c>
      <c r="L302" s="36">
        <f t="shared" si="182"/>
        <v>0</v>
      </c>
      <c r="M302" s="36">
        <f t="shared" si="182"/>
        <v>0</v>
      </c>
      <c r="N302" s="36">
        <f t="shared" si="182"/>
        <v>0</v>
      </c>
      <c r="O302" s="36">
        <f t="shared" si="182"/>
        <v>0</v>
      </c>
      <c r="P302" s="36">
        <f t="shared" si="182"/>
        <v>0</v>
      </c>
      <c r="Q302" s="36">
        <f t="shared" si="182"/>
        <v>0</v>
      </c>
      <c r="R302" s="21">
        <f t="shared" si="180"/>
        <v>0</v>
      </c>
    </row>
    <row r="303" spans="1:18" s="15" customFormat="1" ht="13.5" customHeight="1" thickBot="1" x14ac:dyDescent="0.2">
      <c r="A303" s="82"/>
      <c r="B303" s="85"/>
      <c r="C303" s="93" t="s">
        <v>16</v>
      </c>
      <c r="D303" s="19" t="s">
        <v>13</v>
      </c>
      <c r="E303" s="20"/>
      <c r="F303" s="36">
        <f t="shared" ref="F303:N303" si="183">$E303*F297</f>
        <v>0</v>
      </c>
      <c r="G303" s="37">
        <f t="shared" si="183"/>
        <v>0</v>
      </c>
      <c r="H303" s="37">
        <f t="shared" si="183"/>
        <v>0</v>
      </c>
      <c r="I303" s="37">
        <f t="shared" si="183"/>
        <v>0</v>
      </c>
      <c r="J303" s="37">
        <f t="shared" si="183"/>
        <v>0</v>
      </c>
      <c r="K303" s="37">
        <f t="shared" si="183"/>
        <v>0</v>
      </c>
      <c r="L303" s="37">
        <f t="shared" si="183"/>
        <v>0</v>
      </c>
      <c r="M303" s="37">
        <f t="shared" si="183"/>
        <v>0</v>
      </c>
      <c r="N303" s="37">
        <f t="shared" si="183"/>
        <v>0</v>
      </c>
      <c r="O303" s="37">
        <f t="shared" ref="O303:Q305" si="184">$E303*O297</f>
        <v>0</v>
      </c>
      <c r="P303" s="37">
        <f t="shared" si="184"/>
        <v>0</v>
      </c>
      <c r="Q303" s="37">
        <f t="shared" si="184"/>
        <v>0</v>
      </c>
      <c r="R303" s="21">
        <f t="shared" si="180"/>
        <v>0</v>
      </c>
    </row>
    <row r="304" spans="1:18" s="15" customFormat="1" ht="13.5" customHeight="1" thickBot="1" x14ac:dyDescent="0.2">
      <c r="A304" s="82"/>
      <c r="B304" s="85"/>
      <c r="C304" s="93"/>
      <c r="D304" s="19" t="s">
        <v>14</v>
      </c>
      <c r="E304" s="20"/>
      <c r="F304" s="36">
        <f t="shared" ref="F304:N304" si="185">$E304*F298</f>
        <v>0</v>
      </c>
      <c r="G304" s="37">
        <f t="shared" si="185"/>
        <v>0</v>
      </c>
      <c r="H304" s="37">
        <f t="shared" si="185"/>
        <v>0</v>
      </c>
      <c r="I304" s="37">
        <f t="shared" si="185"/>
        <v>0</v>
      </c>
      <c r="J304" s="37">
        <f t="shared" si="185"/>
        <v>0</v>
      </c>
      <c r="K304" s="37">
        <f t="shared" si="185"/>
        <v>0</v>
      </c>
      <c r="L304" s="37">
        <f t="shared" si="185"/>
        <v>0</v>
      </c>
      <c r="M304" s="37">
        <f t="shared" si="185"/>
        <v>0</v>
      </c>
      <c r="N304" s="37">
        <f t="shared" si="185"/>
        <v>0</v>
      </c>
      <c r="O304" s="37">
        <f t="shared" si="184"/>
        <v>0</v>
      </c>
      <c r="P304" s="37">
        <f t="shared" si="184"/>
        <v>0</v>
      </c>
      <c r="Q304" s="37">
        <f t="shared" si="184"/>
        <v>0</v>
      </c>
      <c r="R304" s="21">
        <f t="shared" si="180"/>
        <v>0</v>
      </c>
    </row>
    <row r="305" spans="1:18" s="15" customFormat="1" ht="13.5" customHeight="1" thickBot="1" x14ac:dyDescent="0.2">
      <c r="A305" s="82"/>
      <c r="B305" s="85"/>
      <c r="C305" s="93"/>
      <c r="D305" s="19" t="s">
        <v>15</v>
      </c>
      <c r="E305" s="20"/>
      <c r="F305" s="36">
        <f t="shared" ref="F305:N305" si="186">$E305*F299</f>
        <v>0</v>
      </c>
      <c r="G305" s="37">
        <f t="shared" si="186"/>
        <v>0</v>
      </c>
      <c r="H305" s="37">
        <f t="shared" si="186"/>
        <v>0</v>
      </c>
      <c r="I305" s="37">
        <f t="shared" si="186"/>
        <v>0</v>
      </c>
      <c r="J305" s="37">
        <f t="shared" si="186"/>
        <v>0</v>
      </c>
      <c r="K305" s="37">
        <f t="shared" si="186"/>
        <v>0</v>
      </c>
      <c r="L305" s="37">
        <f t="shared" si="186"/>
        <v>0</v>
      </c>
      <c r="M305" s="37">
        <f t="shared" si="186"/>
        <v>0</v>
      </c>
      <c r="N305" s="37">
        <f t="shared" si="186"/>
        <v>0</v>
      </c>
      <c r="O305" s="37">
        <f t="shared" si="184"/>
        <v>0</v>
      </c>
      <c r="P305" s="37">
        <f t="shared" si="184"/>
        <v>0</v>
      </c>
      <c r="Q305" s="37">
        <f t="shared" si="184"/>
        <v>0</v>
      </c>
      <c r="R305" s="21">
        <f t="shared" si="180"/>
        <v>0</v>
      </c>
    </row>
    <row r="306" spans="1:18" s="15" customFormat="1" ht="13.5" customHeight="1" x14ac:dyDescent="0.15">
      <c r="A306" s="83"/>
      <c r="B306" s="86"/>
      <c r="C306" s="78" t="s">
        <v>27</v>
      </c>
      <c r="D306" s="79"/>
      <c r="E306" s="80"/>
      <c r="F306" s="38">
        <f>ROUNDDOWN(SUM(F301:F305),0)</f>
        <v>0</v>
      </c>
      <c r="G306" s="38">
        <f t="shared" ref="G306:Q306" si="187">ROUNDDOWN(SUM(G301:G305),0)</f>
        <v>0</v>
      </c>
      <c r="H306" s="38">
        <f t="shared" si="187"/>
        <v>0</v>
      </c>
      <c r="I306" s="38">
        <f t="shared" si="187"/>
        <v>0</v>
      </c>
      <c r="J306" s="38">
        <f t="shared" si="187"/>
        <v>0</v>
      </c>
      <c r="K306" s="38">
        <f t="shared" si="187"/>
        <v>0</v>
      </c>
      <c r="L306" s="38">
        <f t="shared" si="187"/>
        <v>0</v>
      </c>
      <c r="M306" s="38">
        <f t="shared" si="187"/>
        <v>0</v>
      </c>
      <c r="N306" s="38">
        <f t="shared" si="187"/>
        <v>0</v>
      </c>
      <c r="O306" s="38">
        <f t="shared" si="187"/>
        <v>0</v>
      </c>
      <c r="P306" s="38">
        <f t="shared" si="187"/>
        <v>0</v>
      </c>
      <c r="Q306" s="38">
        <f t="shared" si="187"/>
        <v>0</v>
      </c>
      <c r="R306" s="21">
        <f t="shared" si="180"/>
        <v>0</v>
      </c>
    </row>
    <row r="307" spans="1:18" s="15" customFormat="1" ht="13.5" customHeight="1" x14ac:dyDescent="0.15">
      <c r="A307" s="81" t="s">
        <v>93</v>
      </c>
      <c r="B307" s="84" t="s">
        <v>78</v>
      </c>
      <c r="C307" s="87" t="s">
        <v>7</v>
      </c>
      <c r="D307" s="88"/>
      <c r="E307" s="89"/>
      <c r="F307" s="77">
        <v>91</v>
      </c>
      <c r="G307" s="77">
        <v>91</v>
      </c>
      <c r="H307" s="77">
        <v>91</v>
      </c>
      <c r="I307" s="77">
        <v>91</v>
      </c>
      <c r="J307" s="77">
        <v>91</v>
      </c>
      <c r="K307" s="77">
        <v>91</v>
      </c>
      <c r="L307" s="77">
        <v>91</v>
      </c>
      <c r="M307" s="77">
        <v>91</v>
      </c>
      <c r="N307" s="77">
        <v>91</v>
      </c>
      <c r="O307" s="77">
        <v>91</v>
      </c>
      <c r="P307" s="77">
        <v>91</v>
      </c>
      <c r="Q307" s="77">
        <v>91</v>
      </c>
      <c r="R307" s="56" t="s">
        <v>8</v>
      </c>
    </row>
    <row r="308" spans="1:18" s="15" customFormat="1" ht="13.5" customHeight="1" x14ac:dyDescent="0.15">
      <c r="A308" s="82"/>
      <c r="B308" s="85"/>
      <c r="C308" s="90" t="s">
        <v>4</v>
      </c>
      <c r="D308" s="93" t="s">
        <v>1</v>
      </c>
      <c r="E308" s="93"/>
      <c r="F308" s="66">
        <v>5301</v>
      </c>
      <c r="G308" s="66">
        <v>4676</v>
      </c>
      <c r="H308" s="66">
        <v>6391</v>
      </c>
      <c r="I308" s="66">
        <v>3120</v>
      </c>
      <c r="J308" s="66">
        <v>3187</v>
      </c>
      <c r="K308" s="66">
        <v>3291</v>
      </c>
      <c r="L308" s="66">
        <v>5966</v>
      </c>
      <c r="M308" s="66">
        <v>4624</v>
      </c>
      <c r="N308" s="66">
        <v>4848</v>
      </c>
      <c r="O308" s="66">
        <v>5877</v>
      </c>
      <c r="P308" s="66">
        <v>5553</v>
      </c>
      <c r="Q308" s="66">
        <v>5552</v>
      </c>
      <c r="R308" s="21">
        <f t="shared" ref="R308:R317" si="188">SUM(F308:Q308)</f>
        <v>58386</v>
      </c>
    </row>
    <row r="309" spans="1:18" s="15" customFormat="1" ht="13.5" customHeight="1" x14ac:dyDescent="0.15">
      <c r="A309" s="82"/>
      <c r="B309" s="85"/>
      <c r="C309" s="91"/>
      <c r="D309" s="93" t="s">
        <v>2</v>
      </c>
      <c r="E309" s="93"/>
      <c r="F309" s="66">
        <v>6072</v>
      </c>
      <c r="G309" s="66">
        <v>6579</v>
      </c>
      <c r="H309" s="66">
        <v>6898</v>
      </c>
      <c r="I309" s="66">
        <v>7121</v>
      </c>
      <c r="J309" s="66">
        <v>6677</v>
      </c>
      <c r="K309" s="66">
        <v>7346</v>
      </c>
      <c r="L309" s="66">
        <v>6647</v>
      </c>
      <c r="M309" s="66">
        <v>5374</v>
      </c>
      <c r="N309" s="66">
        <v>5832</v>
      </c>
      <c r="O309" s="66">
        <v>7095</v>
      </c>
      <c r="P309" s="66">
        <v>5822</v>
      </c>
      <c r="Q309" s="66">
        <v>5979</v>
      </c>
      <c r="R309" s="21">
        <f t="shared" si="188"/>
        <v>77442</v>
      </c>
    </row>
    <row r="310" spans="1:18" s="15" customFormat="1" ht="13.5" customHeight="1" x14ac:dyDescent="0.15">
      <c r="A310" s="82"/>
      <c r="B310" s="85"/>
      <c r="C310" s="91"/>
      <c r="D310" s="93" t="s">
        <v>3</v>
      </c>
      <c r="E310" s="93"/>
      <c r="F310" s="66">
        <v>0</v>
      </c>
      <c r="G310" s="66">
        <v>0</v>
      </c>
      <c r="H310" s="66">
        <v>0</v>
      </c>
      <c r="I310" s="66">
        <v>3319</v>
      </c>
      <c r="J310" s="66">
        <v>3169</v>
      </c>
      <c r="K310" s="66">
        <v>3455</v>
      </c>
      <c r="L310" s="66">
        <v>0</v>
      </c>
      <c r="M310" s="66">
        <v>0</v>
      </c>
      <c r="N310" s="66">
        <v>0</v>
      </c>
      <c r="O310" s="66">
        <v>0</v>
      </c>
      <c r="P310" s="66">
        <v>0</v>
      </c>
      <c r="Q310" s="66">
        <v>0</v>
      </c>
      <c r="R310" s="21">
        <f t="shared" si="188"/>
        <v>9943</v>
      </c>
    </row>
    <row r="311" spans="1:18" s="15" customFormat="1" ht="13.5" customHeight="1" thickBot="1" x14ac:dyDescent="0.2">
      <c r="A311" s="82"/>
      <c r="B311" s="85"/>
      <c r="C311" s="92"/>
      <c r="D311" s="93" t="s">
        <v>0</v>
      </c>
      <c r="E311" s="93"/>
      <c r="F311" s="57">
        <f t="shared" ref="F311:N311" si="189">SUM(F308:F310)</f>
        <v>11373</v>
      </c>
      <c r="G311" s="57">
        <f t="shared" si="189"/>
        <v>11255</v>
      </c>
      <c r="H311" s="57">
        <f t="shared" si="189"/>
        <v>13289</v>
      </c>
      <c r="I311" s="57">
        <f t="shared" si="189"/>
        <v>13560</v>
      </c>
      <c r="J311" s="57">
        <f t="shared" si="189"/>
        <v>13033</v>
      </c>
      <c r="K311" s="57">
        <f t="shared" si="189"/>
        <v>14092</v>
      </c>
      <c r="L311" s="57">
        <f t="shared" si="189"/>
        <v>12613</v>
      </c>
      <c r="M311" s="57">
        <f t="shared" si="189"/>
        <v>9998</v>
      </c>
      <c r="N311" s="57">
        <f t="shared" si="189"/>
        <v>10680</v>
      </c>
      <c r="O311" s="57">
        <f>SUM(O308:O310)</f>
        <v>12972</v>
      </c>
      <c r="P311" s="57">
        <f>SUM(P308:P310)</f>
        <v>11375</v>
      </c>
      <c r="Q311" s="57">
        <f>SUM(Q308:Q310)</f>
        <v>11531</v>
      </c>
      <c r="R311" s="21">
        <f t="shared" si="188"/>
        <v>145771</v>
      </c>
    </row>
    <row r="312" spans="1:18" s="15" customFormat="1" ht="13.5" customHeight="1" thickBot="1" x14ac:dyDescent="0.2">
      <c r="A312" s="82"/>
      <c r="B312" s="85"/>
      <c r="C312" s="93" t="s">
        <v>26</v>
      </c>
      <c r="D312" s="19" t="s">
        <v>12</v>
      </c>
      <c r="E312" s="20"/>
      <c r="F312" s="36">
        <f>$F$307*$E312</f>
        <v>0</v>
      </c>
      <c r="G312" s="36">
        <f t="shared" ref="G312:Q313" si="190">$F$307*$E312</f>
        <v>0</v>
      </c>
      <c r="H312" s="36">
        <f t="shared" si="190"/>
        <v>0</v>
      </c>
      <c r="I312" s="36">
        <f t="shared" si="190"/>
        <v>0</v>
      </c>
      <c r="J312" s="36">
        <f t="shared" si="190"/>
        <v>0</v>
      </c>
      <c r="K312" s="36">
        <f t="shared" si="190"/>
        <v>0</v>
      </c>
      <c r="L312" s="36">
        <f t="shared" si="190"/>
        <v>0</v>
      </c>
      <c r="M312" s="36">
        <f t="shared" si="190"/>
        <v>0</v>
      </c>
      <c r="N312" s="36">
        <f t="shared" si="190"/>
        <v>0</v>
      </c>
      <c r="O312" s="36">
        <f t="shared" si="190"/>
        <v>0</v>
      </c>
      <c r="P312" s="36">
        <f t="shared" si="190"/>
        <v>0</v>
      </c>
      <c r="Q312" s="36">
        <f t="shared" si="190"/>
        <v>0</v>
      </c>
      <c r="R312" s="21">
        <f t="shared" si="188"/>
        <v>0</v>
      </c>
    </row>
    <row r="313" spans="1:18" s="15" customFormat="1" ht="13.5" customHeight="1" thickBot="1" x14ac:dyDescent="0.2">
      <c r="A313" s="82"/>
      <c r="B313" s="85"/>
      <c r="C313" s="93"/>
      <c r="D313" s="22" t="s">
        <v>30</v>
      </c>
      <c r="E313" s="20"/>
      <c r="F313" s="36">
        <f>$F$307*$E313</f>
        <v>0</v>
      </c>
      <c r="G313" s="36">
        <f t="shared" si="190"/>
        <v>0</v>
      </c>
      <c r="H313" s="36">
        <f t="shared" si="190"/>
        <v>0</v>
      </c>
      <c r="I313" s="36">
        <f t="shared" si="190"/>
        <v>0</v>
      </c>
      <c r="J313" s="36">
        <f t="shared" si="190"/>
        <v>0</v>
      </c>
      <c r="K313" s="36">
        <f t="shared" si="190"/>
        <v>0</v>
      </c>
      <c r="L313" s="36">
        <f t="shared" si="190"/>
        <v>0</v>
      </c>
      <c r="M313" s="36">
        <f t="shared" si="190"/>
        <v>0</v>
      </c>
      <c r="N313" s="36">
        <f t="shared" si="190"/>
        <v>0</v>
      </c>
      <c r="O313" s="36">
        <f t="shared" si="190"/>
        <v>0</v>
      </c>
      <c r="P313" s="36">
        <f t="shared" si="190"/>
        <v>0</v>
      </c>
      <c r="Q313" s="36">
        <f t="shared" si="190"/>
        <v>0</v>
      </c>
      <c r="R313" s="21">
        <f t="shared" si="188"/>
        <v>0</v>
      </c>
    </row>
    <row r="314" spans="1:18" s="15" customFormat="1" ht="13.5" customHeight="1" thickBot="1" x14ac:dyDescent="0.2">
      <c r="A314" s="82"/>
      <c r="B314" s="85"/>
      <c r="C314" s="93" t="s">
        <v>16</v>
      </c>
      <c r="D314" s="19" t="s">
        <v>13</v>
      </c>
      <c r="E314" s="20"/>
      <c r="F314" s="36">
        <f t="shared" ref="F314:N314" si="191">$E314*F308</f>
        <v>0</v>
      </c>
      <c r="G314" s="37">
        <f t="shared" si="191"/>
        <v>0</v>
      </c>
      <c r="H314" s="37">
        <f t="shared" si="191"/>
        <v>0</v>
      </c>
      <c r="I314" s="37">
        <f t="shared" si="191"/>
        <v>0</v>
      </c>
      <c r="J314" s="37">
        <f t="shared" si="191"/>
        <v>0</v>
      </c>
      <c r="K314" s="37">
        <f t="shared" si="191"/>
        <v>0</v>
      </c>
      <c r="L314" s="37">
        <f t="shared" si="191"/>
        <v>0</v>
      </c>
      <c r="M314" s="37">
        <f t="shared" si="191"/>
        <v>0</v>
      </c>
      <c r="N314" s="37">
        <f t="shared" si="191"/>
        <v>0</v>
      </c>
      <c r="O314" s="37">
        <f t="shared" ref="O314:Q316" si="192">$E314*O308</f>
        <v>0</v>
      </c>
      <c r="P314" s="37">
        <f t="shared" si="192"/>
        <v>0</v>
      </c>
      <c r="Q314" s="37">
        <f t="shared" si="192"/>
        <v>0</v>
      </c>
      <c r="R314" s="21">
        <f t="shared" si="188"/>
        <v>0</v>
      </c>
    </row>
    <row r="315" spans="1:18" s="15" customFormat="1" ht="13.5" customHeight="1" thickBot="1" x14ac:dyDescent="0.2">
      <c r="A315" s="82"/>
      <c r="B315" s="85"/>
      <c r="C315" s="93"/>
      <c r="D315" s="19" t="s">
        <v>14</v>
      </c>
      <c r="E315" s="20"/>
      <c r="F315" s="36">
        <f t="shared" ref="F315:N315" si="193">$E315*F309</f>
        <v>0</v>
      </c>
      <c r="G315" s="37">
        <f t="shared" si="193"/>
        <v>0</v>
      </c>
      <c r="H315" s="37">
        <f t="shared" si="193"/>
        <v>0</v>
      </c>
      <c r="I315" s="37">
        <f t="shared" si="193"/>
        <v>0</v>
      </c>
      <c r="J315" s="37">
        <f t="shared" si="193"/>
        <v>0</v>
      </c>
      <c r="K315" s="37">
        <f t="shared" si="193"/>
        <v>0</v>
      </c>
      <c r="L315" s="37">
        <f t="shared" si="193"/>
        <v>0</v>
      </c>
      <c r="M315" s="37">
        <f t="shared" si="193"/>
        <v>0</v>
      </c>
      <c r="N315" s="37">
        <f t="shared" si="193"/>
        <v>0</v>
      </c>
      <c r="O315" s="37">
        <f t="shared" si="192"/>
        <v>0</v>
      </c>
      <c r="P315" s="37">
        <f t="shared" si="192"/>
        <v>0</v>
      </c>
      <c r="Q315" s="37">
        <f t="shared" si="192"/>
        <v>0</v>
      </c>
      <c r="R315" s="21">
        <f t="shared" si="188"/>
        <v>0</v>
      </c>
    </row>
    <row r="316" spans="1:18" s="15" customFormat="1" ht="13.5" customHeight="1" thickBot="1" x14ac:dyDescent="0.2">
      <c r="A316" s="82"/>
      <c r="B316" s="85"/>
      <c r="C316" s="93"/>
      <c r="D316" s="19" t="s">
        <v>15</v>
      </c>
      <c r="E316" s="20"/>
      <c r="F316" s="36">
        <f t="shared" ref="F316:N316" si="194">$E316*F310</f>
        <v>0</v>
      </c>
      <c r="G316" s="37">
        <f t="shared" si="194"/>
        <v>0</v>
      </c>
      <c r="H316" s="37">
        <f t="shared" si="194"/>
        <v>0</v>
      </c>
      <c r="I316" s="37">
        <f t="shared" si="194"/>
        <v>0</v>
      </c>
      <c r="J316" s="37">
        <f t="shared" si="194"/>
        <v>0</v>
      </c>
      <c r="K316" s="37">
        <f t="shared" si="194"/>
        <v>0</v>
      </c>
      <c r="L316" s="37">
        <f t="shared" si="194"/>
        <v>0</v>
      </c>
      <c r="M316" s="37">
        <f t="shared" si="194"/>
        <v>0</v>
      </c>
      <c r="N316" s="37">
        <f t="shared" si="194"/>
        <v>0</v>
      </c>
      <c r="O316" s="37">
        <f t="shared" si="192"/>
        <v>0</v>
      </c>
      <c r="P316" s="37">
        <f t="shared" si="192"/>
        <v>0</v>
      </c>
      <c r="Q316" s="37">
        <f t="shared" si="192"/>
        <v>0</v>
      </c>
      <c r="R316" s="21">
        <f t="shared" si="188"/>
        <v>0</v>
      </c>
    </row>
    <row r="317" spans="1:18" s="15" customFormat="1" ht="13.5" customHeight="1" x14ac:dyDescent="0.15">
      <c r="A317" s="83"/>
      <c r="B317" s="86"/>
      <c r="C317" s="78" t="s">
        <v>27</v>
      </c>
      <c r="D317" s="79"/>
      <c r="E317" s="80"/>
      <c r="F317" s="38">
        <f>ROUNDDOWN(SUM(F312:F316),0)</f>
        <v>0</v>
      </c>
      <c r="G317" s="38">
        <f t="shared" ref="G317:Q317" si="195">ROUNDDOWN(SUM(G312:G316),0)</f>
        <v>0</v>
      </c>
      <c r="H317" s="38">
        <f t="shared" si="195"/>
        <v>0</v>
      </c>
      <c r="I317" s="38">
        <f t="shared" si="195"/>
        <v>0</v>
      </c>
      <c r="J317" s="38">
        <f t="shared" si="195"/>
        <v>0</v>
      </c>
      <c r="K317" s="38">
        <f t="shared" si="195"/>
        <v>0</v>
      </c>
      <c r="L317" s="38">
        <f t="shared" si="195"/>
        <v>0</v>
      </c>
      <c r="M317" s="38">
        <f t="shared" si="195"/>
        <v>0</v>
      </c>
      <c r="N317" s="38">
        <f t="shared" si="195"/>
        <v>0</v>
      </c>
      <c r="O317" s="38">
        <f t="shared" si="195"/>
        <v>0</v>
      </c>
      <c r="P317" s="38">
        <f t="shared" si="195"/>
        <v>0</v>
      </c>
      <c r="Q317" s="38">
        <f t="shared" si="195"/>
        <v>0</v>
      </c>
      <c r="R317" s="21">
        <f t="shared" si="188"/>
        <v>0</v>
      </c>
    </row>
    <row r="318" spans="1:18" s="15" customFormat="1" ht="13.5" customHeight="1" x14ac:dyDescent="0.15">
      <c r="A318" s="81" t="s">
        <v>94</v>
      </c>
      <c r="B318" s="84" t="s">
        <v>65</v>
      </c>
      <c r="C318" s="87" t="s">
        <v>7</v>
      </c>
      <c r="D318" s="88"/>
      <c r="E318" s="89"/>
      <c r="F318" s="77">
        <v>142</v>
      </c>
      <c r="G318" s="77">
        <v>142</v>
      </c>
      <c r="H318" s="77">
        <v>142</v>
      </c>
      <c r="I318" s="77">
        <v>142</v>
      </c>
      <c r="J318" s="77">
        <v>142</v>
      </c>
      <c r="K318" s="77">
        <v>142</v>
      </c>
      <c r="L318" s="77">
        <v>142</v>
      </c>
      <c r="M318" s="77">
        <v>142</v>
      </c>
      <c r="N318" s="77">
        <v>142</v>
      </c>
      <c r="O318" s="77">
        <v>142</v>
      </c>
      <c r="P318" s="77">
        <v>142</v>
      </c>
      <c r="Q318" s="77">
        <v>142</v>
      </c>
      <c r="R318" s="56" t="s">
        <v>8</v>
      </c>
    </row>
    <row r="319" spans="1:18" s="15" customFormat="1" ht="13.5" customHeight="1" x14ac:dyDescent="0.15">
      <c r="A319" s="82"/>
      <c r="B319" s="85"/>
      <c r="C319" s="90" t="s">
        <v>4</v>
      </c>
      <c r="D319" s="93" t="s">
        <v>1</v>
      </c>
      <c r="E319" s="93"/>
      <c r="F319" s="66">
        <v>1478</v>
      </c>
      <c r="G319" s="66">
        <v>924</v>
      </c>
      <c r="H319" s="66">
        <v>1790</v>
      </c>
      <c r="I319" s="66">
        <v>1213</v>
      </c>
      <c r="J319" s="66">
        <v>909</v>
      </c>
      <c r="K319" s="66">
        <v>1323</v>
      </c>
      <c r="L319" s="66">
        <v>1033</v>
      </c>
      <c r="M319" s="66">
        <v>862</v>
      </c>
      <c r="N319" s="66">
        <v>968</v>
      </c>
      <c r="O319" s="66">
        <v>977</v>
      </c>
      <c r="P319" s="66">
        <v>823</v>
      </c>
      <c r="Q319" s="66">
        <v>849</v>
      </c>
      <c r="R319" s="21">
        <f t="shared" ref="R319:R328" si="196">SUM(F319:Q319)</f>
        <v>13149</v>
      </c>
    </row>
    <row r="320" spans="1:18" s="15" customFormat="1" ht="13.5" customHeight="1" x14ac:dyDescent="0.15">
      <c r="A320" s="82"/>
      <c r="B320" s="85"/>
      <c r="C320" s="91"/>
      <c r="D320" s="93" t="s">
        <v>2</v>
      </c>
      <c r="E320" s="93"/>
      <c r="F320" s="66">
        <v>1107</v>
      </c>
      <c r="G320" s="66">
        <v>1133</v>
      </c>
      <c r="H320" s="66">
        <v>3409</v>
      </c>
      <c r="I320" s="66">
        <v>1999</v>
      </c>
      <c r="J320" s="66">
        <v>1684</v>
      </c>
      <c r="K320" s="66">
        <v>2806</v>
      </c>
      <c r="L320" s="66">
        <v>1570</v>
      </c>
      <c r="M320" s="66">
        <v>1097</v>
      </c>
      <c r="N320" s="66">
        <v>1421</v>
      </c>
      <c r="O320" s="66">
        <v>1319</v>
      </c>
      <c r="P320" s="66">
        <v>1043</v>
      </c>
      <c r="Q320" s="66">
        <v>1153</v>
      </c>
      <c r="R320" s="21">
        <f t="shared" si="196"/>
        <v>19741</v>
      </c>
    </row>
    <row r="321" spans="1:18" s="15" customFormat="1" ht="13.5" customHeight="1" x14ac:dyDescent="0.15">
      <c r="A321" s="82"/>
      <c r="B321" s="85"/>
      <c r="C321" s="91"/>
      <c r="D321" s="93" t="s">
        <v>3</v>
      </c>
      <c r="E321" s="93"/>
      <c r="F321" s="66">
        <v>0</v>
      </c>
      <c r="G321" s="66">
        <v>0</v>
      </c>
      <c r="H321" s="66">
        <v>0</v>
      </c>
      <c r="I321" s="66">
        <v>1211</v>
      </c>
      <c r="J321" s="66">
        <v>1171</v>
      </c>
      <c r="K321" s="66">
        <v>1103</v>
      </c>
      <c r="L321" s="66">
        <v>0</v>
      </c>
      <c r="M321" s="66">
        <v>0</v>
      </c>
      <c r="N321" s="66">
        <v>0</v>
      </c>
      <c r="O321" s="66">
        <v>0</v>
      </c>
      <c r="P321" s="66">
        <v>0</v>
      </c>
      <c r="Q321" s="66">
        <v>0</v>
      </c>
      <c r="R321" s="21">
        <f t="shared" si="196"/>
        <v>3485</v>
      </c>
    </row>
    <row r="322" spans="1:18" s="15" customFormat="1" ht="13.5" customHeight="1" thickBot="1" x14ac:dyDescent="0.2">
      <c r="A322" s="82"/>
      <c r="B322" s="85"/>
      <c r="C322" s="92"/>
      <c r="D322" s="93" t="s">
        <v>0</v>
      </c>
      <c r="E322" s="93"/>
      <c r="F322" s="59">
        <f t="shared" ref="F322:Q322" si="197">SUM(F319:F321)</f>
        <v>2585</v>
      </c>
      <c r="G322" s="59">
        <f t="shared" si="197"/>
        <v>2057</v>
      </c>
      <c r="H322" s="59">
        <f t="shared" si="197"/>
        <v>5199</v>
      </c>
      <c r="I322" s="59">
        <f t="shared" si="197"/>
        <v>4423</v>
      </c>
      <c r="J322" s="59">
        <f t="shared" si="197"/>
        <v>3764</v>
      </c>
      <c r="K322" s="59">
        <f t="shared" si="197"/>
        <v>5232</v>
      </c>
      <c r="L322" s="59">
        <f t="shared" si="197"/>
        <v>2603</v>
      </c>
      <c r="M322" s="59">
        <f t="shared" si="197"/>
        <v>1959</v>
      </c>
      <c r="N322" s="59">
        <f t="shared" si="197"/>
        <v>2389</v>
      </c>
      <c r="O322" s="59">
        <f t="shared" si="197"/>
        <v>2296</v>
      </c>
      <c r="P322" s="59">
        <f t="shared" si="197"/>
        <v>1866</v>
      </c>
      <c r="Q322" s="59">
        <f t="shared" si="197"/>
        <v>2002</v>
      </c>
      <c r="R322" s="21">
        <f t="shared" si="196"/>
        <v>36375</v>
      </c>
    </row>
    <row r="323" spans="1:18" s="15" customFormat="1" ht="13.5" customHeight="1" thickBot="1" x14ac:dyDescent="0.2">
      <c r="A323" s="82"/>
      <c r="B323" s="85"/>
      <c r="C323" s="93" t="s">
        <v>26</v>
      </c>
      <c r="D323" s="19" t="s">
        <v>12</v>
      </c>
      <c r="E323" s="20"/>
      <c r="F323" s="36">
        <f>$F$318*$E323</f>
        <v>0</v>
      </c>
      <c r="G323" s="36">
        <f t="shared" ref="G323:Q324" si="198">$F$318*$E323</f>
        <v>0</v>
      </c>
      <c r="H323" s="36">
        <f t="shared" si="198"/>
        <v>0</v>
      </c>
      <c r="I323" s="36">
        <f t="shared" si="198"/>
        <v>0</v>
      </c>
      <c r="J323" s="36">
        <f t="shared" si="198"/>
        <v>0</v>
      </c>
      <c r="K323" s="36">
        <f t="shared" si="198"/>
        <v>0</v>
      </c>
      <c r="L323" s="36">
        <f t="shared" si="198"/>
        <v>0</v>
      </c>
      <c r="M323" s="36">
        <f t="shared" si="198"/>
        <v>0</v>
      </c>
      <c r="N323" s="36">
        <f t="shared" si="198"/>
        <v>0</v>
      </c>
      <c r="O323" s="36">
        <f t="shared" si="198"/>
        <v>0</v>
      </c>
      <c r="P323" s="36">
        <f t="shared" si="198"/>
        <v>0</v>
      </c>
      <c r="Q323" s="36">
        <f t="shared" si="198"/>
        <v>0</v>
      </c>
      <c r="R323" s="21">
        <f t="shared" si="196"/>
        <v>0</v>
      </c>
    </row>
    <row r="324" spans="1:18" s="15" customFormat="1" ht="13.5" customHeight="1" thickBot="1" x14ac:dyDescent="0.2">
      <c r="A324" s="82"/>
      <c r="B324" s="85"/>
      <c r="C324" s="93"/>
      <c r="D324" s="22" t="s">
        <v>30</v>
      </c>
      <c r="E324" s="20"/>
      <c r="F324" s="36">
        <f>$F$318*$E324</f>
        <v>0</v>
      </c>
      <c r="G324" s="36">
        <f t="shared" si="198"/>
        <v>0</v>
      </c>
      <c r="H324" s="36">
        <f t="shared" si="198"/>
        <v>0</v>
      </c>
      <c r="I324" s="36">
        <f t="shared" si="198"/>
        <v>0</v>
      </c>
      <c r="J324" s="36">
        <f t="shared" si="198"/>
        <v>0</v>
      </c>
      <c r="K324" s="36">
        <f t="shared" si="198"/>
        <v>0</v>
      </c>
      <c r="L324" s="36">
        <f t="shared" si="198"/>
        <v>0</v>
      </c>
      <c r="M324" s="36">
        <f t="shared" si="198"/>
        <v>0</v>
      </c>
      <c r="N324" s="36">
        <f t="shared" si="198"/>
        <v>0</v>
      </c>
      <c r="O324" s="36">
        <f t="shared" si="198"/>
        <v>0</v>
      </c>
      <c r="P324" s="36">
        <f t="shared" si="198"/>
        <v>0</v>
      </c>
      <c r="Q324" s="36">
        <f t="shared" si="198"/>
        <v>0</v>
      </c>
      <c r="R324" s="21">
        <f t="shared" si="196"/>
        <v>0</v>
      </c>
    </row>
    <row r="325" spans="1:18" s="15" customFormat="1" ht="13.5" customHeight="1" thickBot="1" x14ac:dyDescent="0.2">
      <c r="A325" s="82"/>
      <c r="B325" s="85"/>
      <c r="C325" s="93" t="s">
        <v>16</v>
      </c>
      <c r="D325" s="19" t="s">
        <v>13</v>
      </c>
      <c r="E325" s="20"/>
      <c r="F325" s="36">
        <f t="shared" ref="F325:Q325" si="199">$E325*F319</f>
        <v>0</v>
      </c>
      <c r="G325" s="37">
        <f t="shared" si="199"/>
        <v>0</v>
      </c>
      <c r="H325" s="37">
        <f t="shared" si="199"/>
        <v>0</v>
      </c>
      <c r="I325" s="37">
        <f t="shared" si="199"/>
        <v>0</v>
      </c>
      <c r="J325" s="37">
        <f t="shared" si="199"/>
        <v>0</v>
      </c>
      <c r="K325" s="37">
        <f t="shared" si="199"/>
        <v>0</v>
      </c>
      <c r="L325" s="37">
        <f t="shared" si="199"/>
        <v>0</v>
      </c>
      <c r="M325" s="37">
        <f t="shared" si="199"/>
        <v>0</v>
      </c>
      <c r="N325" s="37">
        <f t="shared" si="199"/>
        <v>0</v>
      </c>
      <c r="O325" s="37">
        <f t="shared" si="199"/>
        <v>0</v>
      </c>
      <c r="P325" s="37">
        <f t="shared" si="199"/>
        <v>0</v>
      </c>
      <c r="Q325" s="37">
        <f t="shared" si="199"/>
        <v>0</v>
      </c>
      <c r="R325" s="21">
        <f t="shared" si="196"/>
        <v>0</v>
      </c>
    </row>
    <row r="326" spans="1:18" s="15" customFormat="1" ht="13.5" customHeight="1" thickBot="1" x14ac:dyDescent="0.2">
      <c r="A326" s="82"/>
      <c r="B326" s="85"/>
      <c r="C326" s="93"/>
      <c r="D326" s="19" t="s">
        <v>14</v>
      </c>
      <c r="E326" s="20"/>
      <c r="F326" s="36">
        <f t="shared" ref="F326:Q326" si="200">$E326*F320</f>
        <v>0</v>
      </c>
      <c r="G326" s="37">
        <f t="shared" si="200"/>
        <v>0</v>
      </c>
      <c r="H326" s="37">
        <f t="shared" si="200"/>
        <v>0</v>
      </c>
      <c r="I326" s="37">
        <f t="shared" si="200"/>
        <v>0</v>
      </c>
      <c r="J326" s="37">
        <f t="shared" si="200"/>
        <v>0</v>
      </c>
      <c r="K326" s="37">
        <f t="shared" si="200"/>
        <v>0</v>
      </c>
      <c r="L326" s="37">
        <f t="shared" si="200"/>
        <v>0</v>
      </c>
      <c r="M326" s="37">
        <f t="shared" si="200"/>
        <v>0</v>
      </c>
      <c r="N326" s="37">
        <f t="shared" si="200"/>
        <v>0</v>
      </c>
      <c r="O326" s="37">
        <f t="shared" si="200"/>
        <v>0</v>
      </c>
      <c r="P326" s="37">
        <f t="shared" si="200"/>
        <v>0</v>
      </c>
      <c r="Q326" s="37">
        <f t="shared" si="200"/>
        <v>0</v>
      </c>
      <c r="R326" s="21">
        <f t="shared" si="196"/>
        <v>0</v>
      </c>
    </row>
    <row r="327" spans="1:18" s="15" customFormat="1" ht="13.5" customHeight="1" thickBot="1" x14ac:dyDescent="0.2">
      <c r="A327" s="82"/>
      <c r="B327" s="85"/>
      <c r="C327" s="93"/>
      <c r="D327" s="19" t="s">
        <v>15</v>
      </c>
      <c r="E327" s="20"/>
      <c r="F327" s="36">
        <f t="shared" ref="F327:Q327" si="201">$E327*F321</f>
        <v>0</v>
      </c>
      <c r="G327" s="37">
        <f t="shared" si="201"/>
        <v>0</v>
      </c>
      <c r="H327" s="37">
        <f t="shared" si="201"/>
        <v>0</v>
      </c>
      <c r="I327" s="37">
        <f t="shared" si="201"/>
        <v>0</v>
      </c>
      <c r="J327" s="37">
        <f t="shared" si="201"/>
        <v>0</v>
      </c>
      <c r="K327" s="37">
        <f t="shared" si="201"/>
        <v>0</v>
      </c>
      <c r="L327" s="37">
        <f t="shared" si="201"/>
        <v>0</v>
      </c>
      <c r="M327" s="37">
        <f t="shared" si="201"/>
        <v>0</v>
      </c>
      <c r="N327" s="37">
        <f t="shared" si="201"/>
        <v>0</v>
      </c>
      <c r="O327" s="37">
        <f t="shared" si="201"/>
        <v>0</v>
      </c>
      <c r="P327" s="37">
        <f t="shared" si="201"/>
        <v>0</v>
      </c>
      <c r="Q327" s="37">
        <f t="shared" si="201"/>
        <v>0</v>
      </c>
      <c r="R327" s="21">
        <f t="shared" si="196"/>
        <v>0</v>
      </c>
    </row>
    <row r="328" spans="1:18" s="15" customFormat="1" ht="13.5" customHeight="1" x14ac:dyDescent="0.15">
      <c r="A328" s="83"/>
      <c r="B328" s="86"/>
      <c r="C328" s="78" t="s">
        <v>27</v>
      </c>
      <c r="D328" s="79"/>
      <c r="E328" s="80"/>
      <c r="F328" s="38">
        <f>ROUNDDOWN(SUM(F323:F327),0)</f>
        <v>0</v>
      </c>
      <c r="G328" s="38">
        <f t="shared" ref="G328:Q328" si="202">ROUNDDOWN(SUM(G323:G327),0)</f>
        <v>0</v>
      </c>
      <c r="H328" s="38">
        <f t="shared" si="202"/>
        <v>0</v>
      </c>
      <c r="I328" s="38">
        <f t="shared" si="202"/>
        <v>0</v>
      </c>
      <c r="J328" s="38">
        <f t="shared" si="202"/>
        <v>0</v>
      </c>
      <c r="K328" s="38">
        <f t="shared" si="202"/>
        <v>0</v>
      </c>
      <c r="L328" s="38">
        <f t="shared" si="202"/>
        <v>0</v>
      </c>
      <c r="M328" s="38">
        <f t="shared" si="202"/>
        <v>0</v>
      </c>
      <c r="N328" s="38">
        <f t="shared" si="202"/>
        <v>0</v>
      </c>
      <c r="O328" s="38">
        <f t="shared" si="202"/>
        <v>0</v>
      </c>
      <c r="P328" s="38">
        <f t="shared" si="202"/>
        <v>0</v>
      </c>
      <c r="Q328" s="38">
        <f t="shared" si="202"/>
        <v>0</v>
      </c>
      <c r="R328" s="21">
        <f t="shared" si="196"/>
        <v>0</v>
      </c>
    </row>
    <row r="329" spans="1:18" s="15" customFormat="1" ht="13.5" customHeight="1" x14ac:dyDescent="0.15">
      <c r="A329" s="81" t="s">
        <v>95</v>
      </c>
      <c r="B329" s="84" t="s">
        <v>66</v>
      </c>
      <c r="C329" s="87" t="s">
        <v>7</v>
      </c>
      <c r="D329" s="88"/>
      <c r="E329" s="89"/>
      <c r="F329" s="77">
        <v>235</v>
      </c>
      <c r="G329" s="77">
        <v>235</v>
      </c>
      <c r="H329" s="77">
        <v>235</v>
      </c>
      <c r="I329" s="77">
        <v>235</v>
      </c>
      <c r="J329" s="77">
        <v>235</v>
      </c>
      <c r="K329" s="77">
        <v>235</v>
      </c>
      <c r="L329" s="77">
        <v>235</v>
      </c>
      <c r="M329" s="77">
        <v>235</v>
      </c>
      <c r="N329" s="77">
        <v>235</v>
      </c>
      <c r="O329" s="77">
        <v>235</v>
      </c>
      <c r="P329" s="77">
        <v>235</v>
      </c>
      <c r="Q329" s="77">
        <v>235</v>
      </c>
      <c r="R329" s="56" t="s">
        <v>8</v>
      </c>
    </row>
    <row r="330" spans="1:18" s="15" customFormat="1" ht="13.5" customHeight="1" x14ac:dyDescent="0.15">
      <c r="A330" s="82"/>
      <c r="B330" s="85"/>
      <c r="C330" s="90" t="s">
        <v>4</v>
      </c>
      <c r="D330" s="93" t="s">
        <v>1</v>
      </c>
      <c r="E330" s="93"/>
      <c r="F330" s="66">
        <v>4733</v>
      </c>
      <c r="G330" s="66">
        <v>3585</v>
      </c>
      <c r="H330" s="66">
        <v>10165</v>
      </c>
      <c r="I330" s="66">
        <v>4942</v>
      </c>
      <c r="J330" s="66">
        <v>6219</v>
      </c>
      <c r="K330" s="66">
        <v>4448</v>
      </c>
      <c r="L330" s="66">
        <v>6801</v>
      </c>
      <c r="M330" s="66">
        <v>2702</v>
      </c>
      <c r="N330" s="66">
        <v>4878</v>
      </c>
      <c r="O330" s="66">
        <v>5848</v>
      </c>
      <c r="P330" s="66">
        <v>5977</v>
      </c>
      <c r="Q330" s="66">
        <v>6396</v>
      </c>
      <c r="R330" s="21">
        <f t="shared" ref="R330:R339" si="203">SUM(F330:Q330)</f>
        <v>66694</v>
      </c>
    </row>
    <row r="331" spans="1:18" s="15" customFormat="1" ht="13.5" customHeight="1" x14ac:dyDescent="0.15">
      <c r="A331" s="82"/>
      <c r="B331" s="85"/>
      <c r="C331" s="91"/>
      <c r="D331" s="93" t="s">
        <v>2</v>
      </c>
      <c r="E331" s="93"/>
      <c r="F331" s="66">
        <v>4696</v>
      </c>
      <c r="G331" s="66">
        <v>4231</v>
      </c>
      <c r="H331" s="66">
        <v>10971</v>
      </c>
      <c r="I331" s="66">
        <v>9425</v>
      </c>
      <c r="J331" s="66">
        <v>11976</v>
      </c>
      <c r="K331" s="66">
        <v>10926</v>
      </c>
      <c r="L331" s="66">
        <v>7305</v>
      </c>
      <c r="M331" s="66">
        <v>3860</v>
      </c>
      <c r="N331" s="66">
        <v>6406</v>
      </c>
      <c r="O331" s="66">
        <v>7684</v>
      </c>
      <c r="P331" s="66">
        <v>6175</v>
      </c>
      <c r="Q331" s="66">
        <v>6992</v>
      </c>
      <c r="R331" s="21">
        <f t="shared" si="203"/>
        <v>90647</v>
      </c>
    </row>
    <row r="332" spans="1:18" s="15" customFormat="1" ht="13.5" customHeight="1" x14ac:dyDescent="0.15">
      <c r="A332" s="82"/>
      <c r="B332" s="85"/>
      <c r="C332" s="91"/>
      <c r="D332" s="93" t="s">
        <v>3</v>
      </c>
      <c r="E332" s="93"/>
      <c r="F332" s="66">
        <v>0</v>
      </c>
      <c r="G332" s="66">
        <v>0</v>
      </c>
      <c r="H332" s="66">
        <v>0</v>
      </c>
      <c r="I332" s="66">
        <v>5397</v>
      </c>
      <c r="J332" s="66">
        <v>6075</v>
      </c>
      <c r="K332" s="66">
        <v>5392</v>
      </c>
      <c r="L332" s="66">
        <v>0</v>
      </c>
      <c r="M332" s="66">
        <v>0</v>
      </c>
      <c r="N332" s="66">
        <v>0</v>
      </c>
      <c r="O332" s="66">
        <v>0</v>
      </c>
      <c r="P332" s="66">
        <v>0</v>
      </c>
      <c r="Q332" s="66">
        <v>0</v>
      </c>
      <c r="R332" s="21">
        <f t="shared" si="203"/>
        <v>16864</v>
      </c>
    </row>
    <row r="333" spans="1:18" s="15" customFormat="1" ht="13.5" customHeight="1" thickBot="1" x14ac:dyDescent="0.2">
      <c r="A333" s="82"/>
      <c r="B333" s="85"/>
      <c r="C333" s="92"/>
      <c r="D333" s="93" t="s">
        <v>0</v>
      </c>
      <c r="E333" s="93"/>
      <c r="F333" s="59">
        <f t="shared" ref="F333:Q333" si="204">SUM(F330:F332)</f>
        <v>9429</v>
      </c>
      <c r="G333" s="59">
        <f t="shared" si="204"/>
        <v>7816</v>
      </c>
      <c r="H333" s="59">
        <f t="shared" si="204"/>
        <v>21136</v>
      </c>
      <c r="I333" s="59">
        <f t="shared" si="204"/>
        <v>19764</v>
      </c>
      <c r="J333" s="59">
        <f t="shared" si="204"/>
        <v>24270</v>
      </c>
      <c r="K333" s="59">
        <f t="shared" si="204"/>
        <v>20766</v>
      </c>
      <c r="L333" s="59">
        <f t="shared" si="204"/>
        <v>14106</v>
      </c>
      <c r="M333" s="59">
        <f t="shared" si="204"/>
        <v>6562</v>
      </c>
      <c r="N333" s="59">
        <f t="shared" si="204"/>
        <v>11284</v>
      </c>
      <c r="O333" s="59">
        <f t="shared" si="204"/>
        <v>13532</v>
      </c>
      <c r="P333" s="59">
        <f t="shared" si="204"/>
        <v>12152</v>
      </c>
      <c r="Q333" s="59">
        <f t="shared" si="204"/>
        <v>13388</v>
      </c>
      <c r="R333" s="21">
        <f t="shared" si="203"/>
        <v>174205</v>
      </c>
    </row>
    <row r="334" spans="1:18" s="15" customFormat="1" ht="13.5" customHeight="1" thickBot="1" x14ac:dyDescent="0.2">
      <c r="A334" s="82"/>
      <c r="B334" s="85"/>
      <c r="C334" s="93" t="s">
        <v>26</v>
      </c>
      <c r="D334" s="19" t="s">
        <v>12</v>
      </c>
      <c r="E334" s="20"/>
      <c r="F334" s="36">
        <f>$F$329*$E334</f>
        <v>0</v>
      </c>
      <c r="G334" s="36">
        <f t="shared" ref="G334:Q335" si="205">$F$329*$E334</f>
        <v>0</v>
      </c>
      <c r="H334" s="36">
        <f t="shared" si="205"/>
        <v>0</v>
      </c>
      <c r="I334" s="36">
        <f t="shared" si="205"/>
        <v>0</v>
      </c>
      <c r="J334" s="36">
        <f t="shared" si="205"/>
        <v>0</v>
      </c>
      <c r="K334" s="36">
        <f t="shared" si="205"/>
        <v>0</v>
      </c>
      <c r="L334" s="36">
        <f t="shared" si="205"/>
        <v>0</v>
      </c>
      <c r="M334" s="36">
        <f t="shared" si="205"/>
        <v>0</v>
      </c>
      <c r="N334" s="36">
        <f t="shared" si="205"/>
        <v>0</v>
      </c>
      <c r="O334" s="36">
        <f t="shared" si="205"/>
        <v>0</v>
      </c>
      <c r="P334" s="36">
        <f t="shared" si="205"/>
        <v>0</v>
      </c>
      <c r="Q334" s="36">
        <f t="shared" si="205"/>
        <v>0</v>
      </c>
      <c r="R334" s="21">
        <f t="shared" si="203"/>
        <v>0</v>
      </c>
    </row>
    <row r="335" spans="1:18" s="15" customFormat="1" ht="13.5" customHeight="1" thickBot="1" x14ac:dyDescent="0.2">
      <c r="A335" s="82"/>
      <c r="B335" s="85"/>
      <c r="C335" s="93"/>
      <c r="D335" s="22" t="s">
        <v>30</v>
      </c>
      <c r="E335" s="20"/>
      <c r="F335" s="36">
        <f>$F$329*$E335</f>
        <v>0</v>
      </c>
      <c r="G335" s="36">
        <f t="shared" si="205"/>
        <v>0</v>
      </c>
      <c r="H335" s="36">
        <f t="shared" si="205"/>
        <v>0</v>
      </c>
      <c r="I335" s="36">
        <f t="shared" si="205"/>
        <v>0</v>
      </c>
      <c r="J335" s="36">
        <f t="shared" si="205"/>
        <v>0</v>
      </c>
      <c r="K335" s="36">
        <f t="shared" si="205"/>
        <v>0</v>
      </c>
      <c r="L335" s="36">
        <f t="shared" si="205"/>
        <v>0</v>
      </c>
      <c r="M335" s="36">
        <f t="shared" si="205"/>
        <v>0</v>
      </c>
      <c r="N335" s="36">
        <f t="shared" si="205"/>
        <v>0</v>
      </c>
      <c r="O335" s="36">
        <f t="shared" si="205"/>
        <v>0</v>
      </c>
      <c r="P335" s="36">
        <f t="shared" si="205"/>
        <v>0</v>
      </c>
      <c r="Q335" s="36">
        <f t="shared" si="205"/>
        <v>0</v>
      </c>
      <c r="R335" s="21">
        <f t="shared" si="203"/>
        <v>0</v>
      </c>
    </row>
    <row r="336" spans="1:18" s="15" customFormat="1" ht="13.5" customHeight="1" thickBot="1" x14ac:dyDescent="0.2">
      <c r="A336" s="82"/>
      <c r="B336" s="85"/>
      <c r="C336" s="93" t="s">
        <v>16</v>
      </c>
      <c r="D336" s="19" t="s">
        <v>13</v>
      </c>
      <c r="E336" s="20"/>
      <c r="F336" s="36">
        <f t="shared" ref="F336:Q336" si="206">$E336*F330</f>
        <v>0</v>
      </c>
      <c r="G336" s="37">
        <f t="shared" si="206"/>
        <v>0</v>
      </c>
      <c r="H336" s="37">
        <f t="shared" si="206"/>
        <v>0</v>
      </c>
      <c r="I336" s="37">
        <f t="shared" si="206"/>
        <v>0</v>
      </c>
      <c r="J336" s="37">
        <f t="shared" si="206"/>
        <v>0</v>
      </c>
      <c r="K336" s="37">
        <f t="shared" si="206"/>
        <v>0</v>
      </c>
      <c r="L336" s="37">
        <f t="shared" si="206"/>
        <v>0</v>
      </c>
      <c r="M336" s="37">
        <f t="shared" si="206"/>
        <v>0</v>
      </c>
      <c r="N336" s="37">
        <f t="shared" si="206"/>
        <v>0</v>
      </c>
      <c r="O336" s="37">
        <f t="shared" si="206"/>
        <v>0</v>
      </c>
      <c r="P336" s="37">
        <f t="shared" si="206"/>
        <v>0</v>
      </c>
      <c r="Q336" s="37">
        <f t="shared" si="206"/>
        <v>0</v>
      </c>
      <c r="R336" s="21">
        <f t="shared" si="203"/>
        <v>0</v>
      </c>
    </row>
    <row r="337" spans="1:18" s="15" customFormat="1" ht="13.5" customHeight="1" thickBot="1" x14ac:dyDescent="0.2">
      <c r="A337" s="82"/>
      <c r="B337" s="85"/>
      <c r="C337" s="93"/>
      <c r="D337" s="19" t="s">
        <v>14</v>
      </c>
      <c r="E337" s="20"/>
      <c r="F337" s="36">
        <f t="shared" ref="F337:Q337" si="207">$E337*F331</f>
        <v>0</v>
      </c>
      <c r="G337" s="37">
        <f t="shared" si="207"/>
        <v>0</v>
      </c>
      <c r="H337" s="37">
        <f t="shared" si="207"/>
        <v>0</v>
      </c>
      <c r="I337" s="37">
        <f t="shared" si="207"/>
        <v>0</v>
      </c>
      <c r="J337" s="37">
        <f t="shared" si="207"/>
        <v>0</v>
      </c>
      <c r="K337" s="37">
        <f t="shared" si="207"/>
        <v>0</v>
      </c>
      <c r="L337" s="37">
        <f t="shared" si="207"/>
        <v>0</v>
      </c>
      <c r="M337" s="37">
        <f t="shared" si="207"/>
        <v>0</v>
      </c>
      <c r="N337" s="37">
        <f t="shared" si="207"/>
        <v>0</v>
      </c>
      <c r="O337" s="37">
        <f t="shared" si="207"/>
        <v>0</v>
      </c>
      <c r="P337" s="37">
        <f t="shared" si="207"/>
        <v>0</v>
      </c>
      <c r="Q337" s="37">
        <f t="shared" si="207"/>
        <v>0</v>
      </c>
      <c r="R337" s="21">
        <f t="shared" si="203"/>
        <v>0</v>
      </c>
    </row>
    <row r="338" spans="1:18" s="15" customFormat="1" ht="13.5" customHeight="1" thickBot="1" x14ac:dyDescent="0.2">
      <c r="A338" s="82"/>
      <c r="B338" s="85"/>
      <c r="C338" s="93"/>
      <c r="D338" s="19" t="s">
        <v>15</v>
      </c>
      <c r="E338" s="20"/>
      <c r="F338" s="36">
        <f t="shared" ref="F338:Q338" si="208">$E338*F332</f>
        <v>0</v>
      </c>
      <c r="G338" s="37">
        <f t="shared" si="208"/>
        <v>0</v>
      </c>
      <c r="H338" s="37">
        <f t="shared" si="208"/>
        <v>0</v>
      </c>
      <c r="I338" s="37">
        <f t="shared" si="208"/>
        <v>0</v>
      </c>
      <c r="J338" s="37">
        <f t="shared" si="208"/>
        <v>0</v>
      </c>
      <c r="K338" s="37">
        <f t="shared" si="208"/>
        <v>0</v>
      </c>
      <c r="L338" s="37">
        <f t="shared" si="208"/>
        <v>0</v>
      </c>
      <c r="M338" s="37">
        <f t="shared" si="208"/>
        <v>0</v>
      </c>
      <c r="N338" s="37">
        <f t="shared" si="208"/>
        <v>0</v>
      </c>
      <c r="O338" s="37">
        <f t="shared" si="208"/>
        <v>0</v>
      </c>
      <c r="P338" s="37">
        <f t="shared" si="208"/>
        <v>0</v>
      </c>
      <c r="Q338" s="37">
        <f t="shared" si="208"/>
        <v>0</v>
      </c>
      <c r="R338" s="21">
        <f t="shared" si="203"/>
        <v>0</v>
      </c>
    </row>
    <row r="339" spans="1:18" s="15" customFormat="1" ht="13.5" customHeight="1" x14ac:dyDescent="0.15">
      <c r="A339" s="83"/>
      <c r="B339" s="86"/>
      <c r="C339" s="78" t="s">
        <v>27</v>
      </c>
      <c r="D339" s="79"/>
      <c r="E339" s="80"/>
      <c r="F339" s="38">
        <f>ROUNDDOWN(SUM(F334:F338),0)</f>
        <v>0</v>
      </c>
      <c r="G339" s="38">
        <f t="shared" ref="G339:Q339" si="209">ROUNDDOWN(SUM(G334:G338),0)</f>
        <v>0</v>
      </c>
      <c r="H339" s="38">
        <f t="shared" si="209"/>
        <v>0</v>
      </c>
      <c r="I339" s="38">
        <f t="shared" si="209"/>
        <v>0</v>
      </c>
      <c r="J339" s="38">
        <f t="shared" si="209"/>
        <v>0</v>
      </c>
      <c r="K339" s="38">
        <f t="shared" si="209"/>
        <v>0</v>
      </c>
      <c r="L339" s="38">
        <f t="shared" si="209"/>
        <v>0</v>
      </c>
      <c r="M339" s="38">
        <f t="shared" si="209"/>
        <v>0</v>
      </c>
      <c r="N339" s="38">
        <f t="shared" si="209"/>
        <v>0</v>
      </c>
      <c r="O339" s="38">
        <f t="shared" si="209"/>
        <v>0</v>
      </c>
      <c r="P339" s="38">
        <f t="shared" si="209"/>
        <v>0</v>
      </c>
      <c r="Q339" s="38">
        <f t="shared" si="209"/>
        <v>0</v>
      </c>
      <c r="R339" s="21">
        <f t="shared" si="203"/>
        <v>0</v>
      </c>
    </row>
    <row r="340" spans="1:18" s="55" customFormat="1" ht="13.5" customHeight="1" x14ac:dyDescent="0.15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61"/>
    </row>
    <row r="341" spans="1:18" s="49" customFormat="1" ht="13.5" customHeight="1" x14ac:dyDescent="0.15">
      <c r="A341" s="45"/>
      <c r="B341" s="17" t="s">
        <v>5</v>
      </c>
      <c r="C341" s="78" t="s">
        <v>6</v>
      </c>
      <c r="D341" s="79"/>
      <c r="E341" s="80"/>
      <c r="F341" s="43" t="s">
        <v>98</v>
      </c>
      <c r="G341" s="43" t="s">
        <v>99</v>
      </c>
      <c r="H341" s="43" t="s">
        <v>100</v>
      </c>
      <c r="I341" s="43" t="s">
        <v>101</v>
      </c>
      <c r="J341" s="43" t="s">
        <v>102</v>
      </c>
      <c r="K341" s="43" t="s">
        <v>103</v>
      </c>
      <c r="L341" s="43" t="s">
        <v>104</v>
      </c>
      <c r="M341" s="43" t="s">
        <v>105</v>
      </c>
      <c r="N341" s="43" t="s">
        <v>106</v>
      </c>
      <c r="O341" s="43" t="s">
        <v>107</v>
      </c>
      <c r="P341" s="43" t="s">
        <v>108</v>
      </c>
      <c r="Q341" s="43" t="s">
        <v>109</v>
      </c>
      <c r="R341" s="72" t="s">
        <v>9</v>
      </c>
    </row>
    <row r="342" spans="1:18" s="15" customFormat="1" ht="13.5" customHeight="1" x14ac:dyDescent="0.15">
      <c r="A342" s="81" t="s">
        <v>96</v>
      </c>
      <c r="B342" s="84" t="s">
        <v>81</v>
      </c>
      <c r="C342" s="87" t="s">
        <v>7</v>
      </c>
      <c r="D342" s="88"/>
      <c r="E342" s="89"/>
      <c r="F342" s="77">
        <v>500</v>
      </c>
      <c r="G342" s="77">
        <v>500</v>
      </c>
      <c r="H342" s="77">
        <v>500</v>
      </c>
      <c r="I342" s="77">
        <v>500</v>
      </c>
      <c r="J342" s="77">
        <v>500</v>
      </c>
      <c r="K342" s="77">
        <v>500</v>
      </c>
      <c r="L342" s="77">
        <v>500</v>
      </c>
      <c r="M342" s="77">
        <v>500</v>
      </c>
      <c r="N342" s="77">
        <v>500</v>
      </c>
      <c r="O342" s="77">
        <v>500</v>
      </c>
      <c r="P342" s="77">
        <v>500</v>
      </c>
      <c r="Q342" s="77">
        <v>500</v>
      </c>
      <c r="R342" s="56" t="s">
        <v>8</v>
      </c>
    </row>
    <row r="343" spans="1:18" s="15" customFormat="1" ht="13.5" customHeight="1" x14ac:dyDescent="0.15">
      <c r="A343" s="82"/>
      <c r="B343" s="85"/>
      <c r="C343" s="90" t="s">
        <v>4</v>
      </c>
      <c r="D343" s="93" t="s">
        <v>1</v>
      </c>
      <c r="E343" s="93"/>
      <c r="F343" s="66">
        <v>25862</v>
      </c>
      <c r="G343" s="66">
        <v>19011</v>
      </c>
      <c r="H343" s="66">
        <v>24552</v>
      </c>
      <c r="I343" s="66">
        <v>30432</v>
      </c>
      <c r="J343" s="66">
        <v>15672</v>
      </c>
      <c r="K343" s="66">
        <v>10608</v>
      </c>
      <c r="L343" s="66">
        <v>14664</v>
      </c>
      <c r="M343" s="66">
        <v>17787</v>
      </c>
      <c r="N343" s="66">
        <v>19206</v>
      </c>
      <c r="O343" s="66">
        <v>16194</v>
      </c>
      <c r="P343" s="66">
        <v>15098</v>
      </c>
      <c r="Q343" s="66">
        <v>19136</v>
      </c>
      <c r="R343" s="21">
        <f t="shared" ref="R343:R352" si="210">SUM(F343:Q343)</f>
        <v>228222</v>
      </c>
    </row>
    <row r="344" spans="1:18" s="15" customFormat="1" ht="13.5" customHeight="1" x14ac:dyDescent="0.15">
      <c r="A344" s="82"/>
      <c r="B344" s="85"/>
      <c r="C344" s="91"/>
      <c r="D344" s="93" t="s">
        <v>2</v>
      </c>
      <c r="E344" s="93"/>
      <c r="F344" s="66">
        <v>23984</v>
      </c>
      <c r="G344" s="66">
        <v>22456</v>
      </c>
      <c r="H344" s="66">
        <v>30024</v>
      </c>
      <c r="I344" s="66">
        <v>39972</v>
      </c>
      <c r="J344" s="66">
        <v>29844</v>
      </c>
      <c r="K344" s="66">
        <v>23280</v>
      </c>
      <c r="L344" s="66">
        <v>32796</v>
      </c>
      <c r="M344" s="66">
        <v>17064</v>
      </c>
      <c r="N344" s="66">
        <v>21084</v>
      </c>
      <c r="O344" s="66">
        <v>20059</v>
      </c>
      <c r="P344" s="66">
        <v>15377</v>
      </c>
      <c r="Q344" s="66">
        <v>18332</v>
      </c>
      <c r="R344" s="21">
        <f t="shared" si="210"/>
        <v>294272</v>
      </c>
    </row>
    <row r="345" spans="1:18" s="15" customFormat="1" ht="13.5" customHeight="1" x14ac:dyDescent="0.15">
      <c r="A345" s="82"/>
      <c r="B345" s="85"/>
      <c r="C345" s="91"/>
      <c r="D345" s="93" t="s">
        <v>3</v>
      </c>
      <c r="E345" s="93"/>
      <c r="F345" s="66">
        <v>0</v>
      </c>
      <c r="G345" s="66">
        <v>0</v>
      </c>
      <c r="H345" s="66">
        <v>0</v>
      </c>
      <c r="I345" s="66">
        <v>5628</v>
      </c>
      <c r="J345" s="66">
        <v>15576</v>
      </c>
      <c r="K345" s="66">
        <v>11424</v>
      </c>
      <c r="L345" s="66">
        <v>9276</v>
      </c>
      <c r="M345" s="66">
        <v>0</v>
      </c>
      <c r="N345" s="66">
        <v>0</v>
      </c>
      <c r="O345" s="66">
        <v>0</v>
      </c>
      <c r="P345" s="66">
        <v>0</v>
      </c>
      <c r="Q345" s="66">
        <v>0</v>
      </c>
      <c r="R345" s="21">
        <f t="shared" si="210"/>
        <v>41904</v>
      </c>
    </row>
    <row r="346" spans="1:18" s="15" customFormat="1" ht="13.5" customHeight="1" thickBot="1" x14ac:dyDescent="0.2">
      <c r="A346" s="82"/>
      <c r="B346" s="85"/>
      <c r="C346" s="92"/>
      <c r="D346" s="93" t="s">
        <v>0</v>
      </c>
      <c r="E346" s="93"/>
      <c r="F346" s="59">
        <f t="shared" ref="F346:Q346" si="211">SUM(F343:F345)</f>
        <v>49846</v>
      </c>
      <c r="G346" s="59">
        <f t="shared" si="211"/>
        <v>41467</v>
      </c>
      <c r="H346" s="59">
        <f t="shared" si="211"/>
        <v>54576</v>
      </c>
      <c r="I346" s="59">
        <f t="shared" si="211"/>
        <v>76032</v>
      </c>
      <c r="J346" s="59">
        <f t="shared" si="211"/>
        <v>61092</v>
      </c>
      <c r="K346" s="59">
        <f t="shared" si="211"/>
        <v>45312</v>
      </c>
      <c r="L346" s="59">
        <f t="shared" si="211"/>
        <v>56736</v>
      </c>
      <c r="M346" s="59">
        <f t="shared" si="211"/>
        <v>34851</v>
      </c>
      <c r="N346" s="59">
        <f t="shared" si="211"/>
        <v>40290</v>
      </c>
      <c r="O346" s="59">
        <f t="shared" si="211"/>
        <v>36253</v>
      </c>
      <c r="P346" s="59">
        <f t="shared" si="211"/>
        <v>30475</v>
      </c>
      <c r="Q346" s="59">
        <f t="shared" si="211"/>
        <v>37468</v>
      </c>
      <c r="R346" s="21">
        <f t="shared" si="210"/>
        <v>564398</v>
      </c>
    </row>
    <row r="347" spans="1:18" s="15" customFormat="1" ht="13.5" customHeight="1" thickBot="1" x14ac:dyDescent="0.2">
      <c r="A347" s="82"/>
      <c r="B347" s="85"/>
      <c r="C347" s="93" t="s">
        <v>26</v>
      </c>
      <c r="D347" s="19" t="s">
        <v>12</v>
      </c>
      <c r="E347" s="20"/>
      <c r="F347" s="36">
        <f>$F$342*$E347</f>
        <v>0</v>
      </c>
      <c r="G347" s="36">
        <f t="shared" ref="G347:Q348" si="212">$F$342*$E347</f>
        <v>0</v>
      </c>
      <c r="H347" s="36">
        <f t="shared" si="212"/>
        <v>0</v>
      </c>
      <c r="I347" s="36">
        <f t="shared" si="212"/>
        <v>0</v>
      </c>
      <c r="J347" s="36">
        <f t="shared" si="212"/>
        <v>0</v>
      </c>
      <c r="K347" s="36">
        <f t="shared" si="212"/>
        <v>0</v>
      </c>
      <c r="L347" s="36">
        <f t="shared" si="212"/>
        <v>0</v>
      </c>
      <c r="M347" s="36">
        <f t="shared" si="212"/>
        <v>0</v>
      </c>
      <c r="N347" s="36">
        <f t="shared" si="212"/>
        <v>0</v>
      </c>
      <c r="O347" s="36">
        <f t="shared" si="212"/>
        <v>0</v>
      </c>
      <c r="P347" s="36">
        <f t="shared" si="212"/>
        <v>0</v>
      </c>
      <c r="Q347" s="36">
        <f t="shared" si="212"/>
        <v>0</v>
      </c>
      <c r="R347" s="21">
        <f t="shared" si="210"/>
        <v>0</v>
      </c>
    </row>
    <row r="348" spans="1:18" s="15" customFormat="1" ht="13.5" customHeight="1" thickBot="1" x14ac:dyDescent="0.2">
      <c r="A348" s="82"/>
      <c r="B348" s="85"/>
      <c r="C348" s="93"/>
      <c r="D348" s="22" t="s">
        <v>30</v>
      </c>
      <c r="E348" s="20"/>
      <c r="F348" s="36">
        <f>$F$342*$E348</f>
        <v>0</v>
      </c>
      <c r="G348" s="36">
        <f t="shared" si="212"/>
        <v>0</v>
      </c>
      <c r="H348" s="36">
        <f t="shared" si="212"/>
        <v>0</v>
      </c>
      <c r="I348" s="36">
        <f t="shared" si="212"/>
        <v>0</v>
      </c>
      <c r="J348" s="36">
        <f t="shared" si="212"/>
        <v>0</v>
      </c>
      <c r="K348" s="36">
        <f t="shared" si="212"/>
        <v>0</v>
      </c>
      <c r="L348" s="36">
        <f t="shared" si="212"/>
        <v>0</v>
      </c>
      <c r="M348" s="36">
        <f t="shared" si="212"/>
        <v>0</v>
      </c>
      <c r="N348" s="36">
        <f t="shared" si="212"/>
        <v>0</v>
      </c>
      <c r="O348" s="36">
        <f t="shared" si="212"/>
        <v>0</v>
      </c>
      <c r="P348" s="36">
        <f t="shared" si="212"/>
        <v>0</v>
      </c>
      <c r="Q348" s="36">
        <f t="shared" si="212"/>
        <v>0</v>
      </c>
      <c r="R348" s="21">
        <f t="shared" si="210"/>
        <v>0</v>
      </c>
    </row>
    <row r="349" spans="1:18" s="15" customFormat="1" ht="13.5" customHeight="1" thickBot="1" x14ac:dyDescent="0.2">
      <c r="A349" s="82"/>
      <c r="B349" s="85"/>
      <c r="C349" s="93" t="s">
        <v>16</v>
      </c>
      <c r="D349" s="19" t="s">
        <v>13</v>
      </c>
      <c r="E349" s="20"/>
      <c r="F349" s="36">
        <f t="shared" ref="F349:Q349" si="213">$E349*F343</f>
        <v>0</v>
      </c>
      <c r="G349" s="37">
        <f t="shared" si="213"/>
        <v>0</v>
      </c>
      <c r="H349" s="37">
        <f t="shared" si="213"/>
        <v>0</v>
      </c>
      <c r="I349" s="37">
        <f t="shared" si="213"/>
        <v>0</v>
      </c>
      <c r="J349" s="37">
        <f t="shared" si="213"/>
        <v>0</v>
      </c>
      <c r="K349" s="37">
        <f t="shared" si="213"/>
        <v>0</v>
      </c>
      <c r="L349" s="37">
        <f t="shared" si="213"/>
        <v>0</v>
      </c>
      <c r="M349" s="37">
        <f t="shared" si="213"/>
        <v>0</v>
      </c>
      <c r="N349" s="37">
        <f t="shared" si="213"/>
        <v>0</v>
      </c>
      <c r="O349" s="37">
        <f t="shared" si="213"/>
        <v>0</v>
      </c>
      <c r="P349" s="37">
        <f t="shared" si="213"/>
        <v>0</v>
      </c>
      <c r="Q349" s="37">
        <f t="shared" si="213"/>
        <v>0</v>
      </c>
      <c r="R349" s="21">
        <f t="shared" si="210"/>
        <v>0</v>
      </c>
    </row>
    <row r="350" spans="1:18" s="15" customFormat="1" ht="13.5" customHeight="1" thickBot="1" x14ac:dyDescent="0.2">
      <c r="A350" s="82"/>
      <c r="B350" s="85"/>
      <c r="C350" s="93"/>
      <c r="D350" s="19" t="s">
        <v>14</v>
      </c>
      <c r="E350" s="20"/>
      <c r="F350" s="36">
        <f t="shared" ref="F350:Q350" si="214">$E350*F344</f>
        <v>0</v>
      </c>
      <c r="G350" s="37">
        <f t="shared" si="214"/>
        <v>0</v>
      </c>
      <c r="H350" s="37">
        <f t="shared" si="214"/>
        <v>0</v>
      </c>
      <c r="I350" s="37">
        <f t="shared" si="214"/>
        <v>0</v>
      </c>
      <c r="J350" s="37">
        <f t="shared" si="214"/>
        <v>0</v>
      </c>
      <c r="K350" s="37">
        <f t="shared" si="214"/>
        <v>0</v>
      </c>
      <c r="L350" s="37">
        <f t="shared" si="214"/>
        <v>0</v>
      </c>
      <c r="M350" s="37">
        <f t="shared" si="214"/>
        <v>0</v>
      </c>
      <c r="N350" s="37">
        <f t="shared" si="214"/>
        <v>0</v>
      </c>
      <c r="O350" s="37">
        <f t="shared" si="214"/>
        <v>0</v>
      </c>
      <c r="P350" s="37">
        <f t="shared" si="214"/>
        <v>0</v>
      </c>
      <c r="Q350" s="37">
        <f t="shared" si="214"/>
        <v>0</v>
      </c>
      <c r="R350" s="21">
        <f t="shared" si="210"/>
        <v>0</v>
      </c>
    </row>
    <row r="351" spans="1:18" s="15" customFormat="1" ht="13.5" customHeight="1" thickBot="1" x14ac:dyDescent="0.2">
      <c r="A351" s="82"/>
      <c r="B351" s="85"/>
      <c r="C351" s="93"/>
      <c r="D351" s="19" t="s">
        <v>15</v>
      </c>
      <c r="E351" s="20"/>
      <c r="F351" s="36">
        <f t="shared" ref="F351:Q351" si="215">$E351*F345</f>
        <v>0</v>
      </c>
      <c r="G351" s="37">
        <f t="shared" si="215"/>
        <v>0</v>
      </c>
      <c r="H351" s="37">
        <f t="shared" si="215"/>
        <v>0</v>
      </c>
      <c r="I351" s="37">
        <f t="shared" si="215"/>
        <v>0</v>
      </c>
      <c r="J351" s="37">
        <f t="shared" si="215"/>
        <v>0</v>
      </c>
      <c r="K351" s="37">
        <f t="shared" si="215"/>
        <v>0</v>
      </c>
      <c r="L351" s="37">
        <f t="shared" si="215"/>
        <v>0</v>
      </c>
      <c r="M351" s="37">
        <f t="shared" si="215"/>
        <v>0</v>
      </c>
      <c r="N351" s="37">
        <f t="shared" si="215"/>
        <v>0</v>
      </c>
      <c r="O351" s="37">
        <f t="shared" si="215"/>
        <v>0</v>
      </c>
      <c r="P351" s="37">
        <f t="shared" si="215"/>
        <v>0</v>
      </c>
      <c r="Q351" s="37">
        <f t="shared" si="215"/>
        <v>0</v>
      </c>
      <c r="R351" s="21">
        <f t="shared" si="210"/>
        <v>0</v>
      </c>
    </row>
    <row r="352" spans="1:18" s="15" customFormat="1" ht="13.5" customHeight="1" x14ac:dyDescent="0.15">
      <c r="A352" s="83"/>
      <c r="B352" s="86"/>
      <c r="C352" s="78" t="s">
        <v>27</v>
      </c>
      <c r="D352" s="79"/>
      <c r="E352" s="80"/>
      <c r="F352" s="38">
        <f>ROUNDDOWN(SUM(F347:F351),0)</f>
        <v>0</v>
      </c>
      <c r="G352" s="38">
        <f t="shared" ref="G352:Q352" si="216">ROUNDDOWN(SUM(G347:G351),0)</f>
        <v>0</v>
      </c>
      <c r="H352" s="38">
        <f t="shared" si="216"/>
        <v>0</v>
      </c>
      <c r="I352" s="38">
        <f t="shared" si="216"/>
        <v>0</v>
      </c>
      <c r="J352" s="38">
        <f t="shared" si="216"/>
        <v>0</v>
      </c>
      <c r="K352" s="38">
        <f t="shared" si="216"/>
        <v>0</v>
      </c>
      <c r="L352" s="38">
        <f t="shared" si="216"/>
        <v>0</v>
      </c>
      <c r="M352" s="38">
        <f t="shared" si="216"/>
        <v>0</v>
      </c>
      <c r="N352" s="38">
        <f t="shared" si="216"/>
        <v>0</v>
      </c>
      <c r="O352" s="38">
        <f t="shared" si="216"/>
        <v>0</v>
      </c>
      <c r="P352" s="38">
        <f t="shared" si="216"/>
        <v>0</v>
      </c>
      <c r="Q352" s="38">
        <f t="shared" si="216"/>
        <v>0</v>
      </c>
      <c r="R352" s="21">
        <f t="shared" si="210"/>
        <v>0</v>
      </c>
    </row>
    <row r="353" spans="1:18" s="15" customFormat="1" ht="13.5" customHeight="1" x14ac:dyDescent="0.15">
      <c r="A353" s="81" t="s">
        <v>97</v>
      </c>
      <c r="B353" s="84" t="s">
        <v>84</v>
      </c>
      <c r="C353" s="87" t="s">
        <v>7</v>
      </c>
      <c r="D353" s="88"/>
      <c r="E353" s="89"/>
      <c r="F353" s="77">
        <v>44</v>
      </c>
      <c r="G353" s="77">
        <v>44</v>
      </c>
      <c r="H353" s="77">
        <v>44</v>
      </c>
      <c r="I353" s="77">
        <v>44</v>
      </c>
      <c r="J353" s="77">
        <v>44</v>
      </c>
      <c r="K353" s="77">
        <v>44</v>
      </c>
      <c r="L353" s="77">
        <v>44</v>
      </c>
      <c r="M353" s="77">
        <v>44</v>
      </c>
      <c r="N353" s="77">
        <v>44</v>
      </c>
      <c r="O353" s="77">
        <v>44</v>
      </c>
      <c r="P353" s="77">
        <v>44</v>
      </c>
      <c r="Q353" s="77">
        <v>44</v>
      </c>
      <c r="R353" s="56" t="s">
        <v>8</v>
      </c>
    </row>
    <row r="354" spans="1:18" s="15" customFormat="1" ht="13.5" customHeight="1" x14ac:dyDescent="0.15">
      <c r="A354" s="82"/>
      <c r="B354" s="85"/>
      <c r="C354" s="90" t="s">
        <v>4</v>
      </c>
      <c r="D354" s="93" t="s">
        <v>1</v>
      </c>
      <c r="E354" s="93"/>
      <c r="F354" s="66">
        <v>455</v>
      </c>
      <c r="G354" s="66">
        <v>403</v>
      </c>
      <c r="H354" s="66">
        <v>465</v>
      </c>
      <c r="I354" s="66">
        <v>459</v>
      </c>
      <c r="J354" s="66">
        <v>249</v>
      </c>
      <c r="K354" s="66">
        <v>232</v>
      </c>
      <c r="L354" s="66">
        <v>299</v>
      </c>
      <c r="M354" s="66">
        <v>508</v>
      </c>
      <c r="N354" s="66">
        <v>426</v>
      </c>
      <c r="O354" s="66">
        <v>398</v>
      </c>
      <c r="P354" s="66">
        <v>472</v>
      </c>
      <c r="Q354" s="66">
        <v>411</v>
      </c>
      <c r="R354" s="21">
        <f t="shared" ref="R354:R363" si="217">SUM(F354:Q354)</f>
        <v>4777</v>
      </c>
    </row>
    <row r="355" spans="1:18" s="15" customFormat="1" ht="13.5" customHeight="1" x14ac:dyDescent="0.15">
      <c r="A355" s="82"/>
      <c r="B355" s="85"/>
      <c r="C355" s="91"/>
      <c r="D355" s="93" t="s">
        <v>2</v>
      </c>
      <c r="E355" s="93"/>
      <c r="F355" s="66">
        <v>515</v>
      </c>
      <c r="G355" s="66">
        <v>557</v>
      </c>
      <c r="H355" s="66">
        <v>521</v>
      </c>
      <c r="I355" s="66">
        <v>490</v>
      </c>
      <c r="J355" s="66">
        <v>523</v>
      </c>
      <c r="K355" s="66">
        <v>529</v>
      </c>
      <c r="L355" s="66">
        <v>572</v>
      </c>
      <c r="M355" s="66">
        <v>583</v>
      </c>
      <c r="N355" s="66">
        <v>505</v>
      </c>
      <c r="O355" s="66">
        <v>569</v>
      </c>
      <c r="P355" s="66">
        <v>495</v>
      </c>
      <c r="Q355" s="66">
        <v>455</v>
      </c>
      <c r="R355" s="21">
        <f t="shared" si="217"/>
        <v>6314</v>
      </c>
    </row>
    <row r="356" spans="1:18" s="15" customFormat="1" ht="13.5" customHeight="1" x14ac:dyDescent="0.15">
      <c r="A356" s="82"/>
      <c r="B356" s="85"/>
      <c r="C356" s="91"/>
      <c r="D356" s="93" t="s">
        <v>3</v>
      </c>
      <c r="E356" s="93"/>
      <c r="F356" s="66">
        <v>0</v>
      </c>
      <c r="G356" s="66">
        <v>0</v>
      </c>
      <c r="H356" s="66">
        <v>0</v>
      </c>
      <c r="I356" s="66">
        <v>30</v>
      </c>
      <c r="J356" s="66">
        <v>249</v>
      </c>
      <c r="K356" s="66">
        <v>225</v>
      </c>
      <c r="L356" s="66">
        <v>261</v>
      </c>
      <c r="M356" s="66">
        <v>0</v>
      </c>
      <c r="N356" s="66">
        <v>0</v>
      </c>
      <c r="O356" s="66">
        <v>0</v>
      </c>
      <c r="P356" s="66">
        <v>0</v>
      </c>
      <c r="Q356" s="66">
        <v>0</v>
      </c>
      <c r="R356" s="21">
        <f t="shared" si="217"/>
        <v>765</v>
      </c>
    </row>
    <row r="357" spans="1:18" s="15" customFormat="1" ht="13.5" customHeight="1" thickBot="1" x14ac:dyDescent="0.2">
      <c r="A357" s="82"/>
      <c r="B357" s="85"/>
      <c r="C357" s="92"/>
      <c r="D357" s="93" t="s">
        <v>0</v>
      </c>
      <c r="E357" s="93"/>
      <c r="F357" s="59">
        <f t="shared" ref="F357:Q357" si="218">SUM(F354:F356)</f>
        <v>970</v>
      </c>
      <c r="G357" s="59">
        <f t="shared" si="218"/>
        <v>960</v>
      </c>
      <c r="H357" s="59">
        <f t="shared" si="218"/>
        <v>986</v>
      </c>
      <c r="I357" s="59">
        <f t="shared" si="218"/>
        <v>979</v>
      </c>
      <c r="J357" s="59">
        <f t="shared" si="218"/>
        <v>1021</v>
      </c>
      <c r="K357" s="59">
        <f t="shared" si="218"/>
        <v>986</v>
      </c>
      <c r="L357" s="59">
        <f t="shared" si="218"/>
        <v>1132</v>
      </c>
      <c r="M357" s="59">
        <f t="shared" si="218"/>
        <v>1091</v>
      </c>
      <c r="N357" s="59">
        <f t="shared" si="218"/>
        <v>931</v>
      </c>
      <c r="O357" s="59">
        <f t="shared" si="218"/>
        <v>967</v>
      </c>
      <c r="P357" s="59">
        <f t="shared" si="218"/>
        <v>967</v>
      </c>
      <c r="Q357" s="59">
        <f t="shared" si="218"/>
        <v>866</v>
      </c>
      <c r="R357" s="21">
        <f t="shared" si="217"/>
        <v>11856</v>
      </c>
    </row>
    <row r="358" spans="1:18" s="15" customFormat="1" ht="13.5" customHeight="1" thickBot="1" x14ac:dyDescent="0.2">
      <c r="A358" s="82"/>
      <c r="B358" s="85"/>
      <c r="C358" s="93" t="s">
        <v>26</v>
      </c>
      <c r="D358" s="19" t="s">
        <v>12</v>
      </c>
      <c r="E358" s="20"/>
      <c r="F358" s="36">
        <f>$F$353*$E358</f>
        <v>0</v>
      </c>
      <c r="G358" s="36">
        <f>$F$353*$E358</f>
        <v>0</v>
      </c>
      <c r="H358" s="36">
        <f t="shared" ref="H358:Q358" si="219">$F$353*$E358</f>
        <v>0</v>
      </c>
      <c r="I358" s="36">
        <f t="shared" si="219"/>
        <v>0</v>
      </c>
      <c r="J358" s="36">
        <f t="shared" si="219"/>
        <v>0</v>
      </c>
      <c r="K358" s="36">
        <f t="shared" si="219"/>
        <v>0</v>
      </c>
      <c r="L358" s="36">
        <f t="shared" si="219"/>
        <v>0</v>
      </c>
      <c r="M358" s="36">
        <f t="shared" si="219"/>
        <v>0</v>
      </c>
      <c r="N358" s="36">
        <f t="shared" si="219"/>
        <v>0</v>
      </c>
      <c r="O358" s="36">
        <f t="shared" si="219"/>
        <v>0</v>
      </c>
      <c r="P358" s="36">
        <f t="shared" si="219"/>
        <v>0</v>
      </c>
      <c r="Q358" s="36">
        <f t="shared" si="219"/>
        <v>0</v>
      </c>
      <c r="R358" s="21">
        <f t="shared" si="217"/>
        <v>0</v>
      </c>
    </row>
    <row r="359" spans="1:18" s="15" customFormat="1" ht="13.5" customHeight="1" thickBot="1" x14ac:dyDescent="0.2">
      <c r="A359" s="82"/>
      <c r="B359" s="85"/>
      <c r="C359" s="93"/>
      <c r="D359" s="22" t="s">
        <v>30</v>
      </c>
      <c r="E359" s="20"/>
      <c r="F359" s="36">
        <f t="shared" ref="F359:Q359" si="220">$F$353*$E359</f>
        <v>0</v>
      </c>
      <c r="G359" s="36">
        <f t="shared" si="220"/>
        <v>0</v>
      </c>
      <c r="H359" s="36">
        <f t="shared" si="220"/>
        <v>0</v>
      </c>
      <c r="I359" s="36">
        <f t="shared" si="220"/>
        <v>0</v>
      </c>
      <c r="J359" s="36">
        <f t="shared" si="220"/>
        <v>0</v>
      </c>
      <c r="K359" s="36">
        <f t="shared" si="220"/>
        <v>0</v>
      </c>
      <c r="L359" s="36">
        <f t="shared" si="220"/>
        <v>0</v>
      </c>
      <c r="M359" s="36">
        <f t="shared" si="220"/>
        <v>0</v>
      </c>
      <c r="N359" s="36">
        <f t="shared" si="220"/>
        <v>0</v>
      </c>
      <c r="O359" s="36">
        <f t="shared" si="220"/>
        <v>0</v>
      </c>
      <c r="P359" s="36">
        <f t="shared" si="220"/>
        <v>0</v>
      </c>
      <c r="Q359" s="36">
        <f t="shared" si="220"/>
        <v>0</v>
      </c>
      <c r="R359" s="21">
        <f t="shared" si="217"/>
        <v>0</v>
      </c>
    </row>
    <row r="360" spans="1:18" s="15" customFormat="1" ht="13.5" customHeight="1" thickBot="1" x14ac:dyDescent="0.2">
      <c r="A360" s="82"/>
      <c r="B360" s="85"/>
      <c r="C360" s="93" t="s">
        <v>16</v>
      </c>
      <c r="D360" s="19" t="s">
        <v>1</v>
      </c>
      <c r="E360" s="20"/>
      <c r="F360" s="37">
        <f t="shared" ref="F360" si="221">$E360*F354</f>
        <v>0</v>
      </c>
      <c r="G360" s="37">
        <f t="shared" ref="G360:Q360" si="222">$E360*G354</f>
        <v>0</v>
      </c>
      <c r="H360" s="37">
        <f t="shared" si="222"/>
        <v>0</v>
      </c>
      <c r="I360" s="37">
        <f t="shared" si="222"/>
        <v>0</v>
      </c>
      <c r="J360" s="37">
        <f t="shared" si="222"/>
        <v>0</v>
      </c>
      <c r="K360" s="37">
        <f t="shared" si="222"/>
        <v>0</v>
      </c>
      <c r="L360" s="37">
        <f t="shared" si="222"/>
        <v>0</v>
      </c>
      <c r="M360" s="37">
        <f t="shared" si="222"/>
        <v>0</v>
      </c>
      <c r="N360" s="37">
        <f t="shared" si="222"/>
        <v>0</v>
      </c>
      <c r="O360" s="37">
        <f t="shared" si="222"/>
        <v>0</v>
      </c>
      <c r="P360" s="37">
        <f t="shared" si="222"/>
        <v>0</v>
      </c>
      <c r="Q360" s="37">
        <f t="shared" si="222"/>
        <v>0</v>
      </c>
      <c r="R360" s="21">
        <f t="shared" si="217"/>
        <v>0</v>
      </c>
    </row>
    <row r="361" spans="1:18" s="15" customFormat="1" ht="13.5" customHeight="1" thickBot="1" x14ac:dyDescent="0.2">
      <c r="A361" s="82"/>
      <c r="B361" s="85"/>
      <c r="C361" s="93"/>
      <c r="D361" s="19" t="s">
        <v>2</v>
      </c>
      <c r="E361" s="20"/>
      <c r="F361" s="37">
        <f t="shared" ref="F361" si="223">$E361*F355</f>
        <v>0</v>
      </c>
      <c r="G361" s="37">
        <f t="shared" ref="G361:Q361" si="224">$E361*G355</f>
        <v>0</v>
      </c>
      <c r="H361" s="37">
        <f t="shared" si="224"/>
        <v>0</v>
      </c>
      <c r="I361" s="37">
        <f t="shared" si="224"/>
        <v>0</v>
      </c>
      <c r="J361" s="37">
        <f t="shared" si="224"/>
        <v>0</v>
      </c>
      <c r="K361" s="37">
        <f t="shared" si="224"/>
        <v>0</v>
      </c>
      <c r="L361" s="37">
        <f t="shared" si="224"/>
        <v>0</v>
      </c>
      <c r="M361" s="37">
        <f t="shared" si="224"/>
        <v>0</v>
      </c>
      <c r="N361" s="37">
        <f t="shared" si="224"/>
        <v>0</v>
      </c>
      <c r="O361" s="37">
        <f t="shared" si="224"/>
        <v>0</v>
      </c>
      <c r="P361" s="37">
        <f t="shared" si="224"/>
        <v>0</v>
      </c>
      <c r="Q361" s="37">
        <f t="shared" si="224"/>
        <v>0</v>
      </c>
      <c r="R361" s="21">
        <f t="shared" si="217"/>
        <v>0</v>
      </c>
    </row>
    <row r="362" spans="1:18" s="15" customFormat="1" ht="13.5" customHeight="1" thickBot="1" x14ac:dyDescent="0.2">
      <c r="A362" s="82"/>
      <c r="B362" s="85"/>
      <c r="C362" s="93"/>
      <c r="D362" s="19" t="s">
        <v>3</v>
      </c>
      <c r="E362" s="20"/>
      <c r="F362" s="37">
        <f t="shared" ref="F362" si="225">$E362*F356</f>
        <v>0</v>
      </c>
      <c r="G362" s="37">
        <f t="shared" ref="G362:Q362" si="226">$E362*G356</f>
        <v>0</v>
      </c>
      <c r="H362" s="37">
        <f t="shared" si="226"/>
        <v>0</v>
      </c>
      <c r="I362" s="37">
        <f t="shared" si="226"/>
        <v>0</v>
      </c>
      <c r="J362" s="37">
        <f t="shared" si="226"/>
        <v>0</v>
      </c>
      <c r="K362" s="37">
        <f t="shared" si="226"/>
        <v>0</v>
      </c>
      <c r="L362" s="37">
        <f t="shared" si="226"/>
        <v>0</v>
      </c>
      <c r="M362" s="37">
        <f t="shared" si="226"/>
        <v>0</v>
      </c>
      <c r="N362" s="37">
        <f t="shared" si="226"/>
        <v>0</v>
      </c>
      <c r="O362" s="37">
        <f t="shared" si="226"/>
        <v>0</v>
      </c>
      <c r="P362" s="37">
        <f t="shared" si="226"/>
        <v>0</v>
      </c>
      <c r="Q362" s="37">
        <f t="shared" si="226"/>
        <v>0</v>
      </c>
      <c r="R362" s="21">
        <f t="shared" si="217"/>
        <v>0</v>
      </c>
    </row>
    <row r="363" spans="1:18" s="15" customFormat="1" ht="13.5" customHeight="1" x14ac:dyDescent="0.15">
      <c r="A363" s="83"/>
      <c r="B363" s="86"/>
      <c r="C363" s="78" t="s">
        <v>27</v>
      </c>
      <c r="D363" s="79"/>
      <c r="E363" s="80"/>
      <c r="F363" s="38">
        <f>ROUNDDOWN(SUM(F358:F362),0)</f>
        <v>0</v>
      </c>
      <c r="G363" s="38">
        <f t="shared" ref="G363:Q363" si="227">ROUNDDOWN(SUM(G358:G362),0)</f>
        <v>0</v>
      </c>
      <c r="H363" s="38">
        <f t="shared" si="227"/>
        <v>0</v>
      </c>
      <c r="I363" s="38">
        <f t="shared" si="227"/>
        <v>0</v>
      </c>
      <c r="J363" s="38">
        <f t="shared" si="227"/>
        <v>0</v>
      </c>
      <c r="K363" s="38">
        <f t="shared" si="227"/>
        <v>0</v>
      </c>
      <c r="L363" s="38">
        <f t="shared" si="227"/>
        <v>0</v>
      </c>
      <c r="M363" s="38">
        <f t="shared" si="227"/>
        <v>0</v>
      </c>
      <c r="N363" s="38">
        <f t="shared" si="227"/>
        <v>0</v>
      </c>
      <c r="O363" s="38">
        <f t="shared" si="227"/>
        <v>0</v>
      </c>
      <c r="P363" s="38">
        <f t="shared" si="227"/>
        <v>0</v>
      </c>
      <c r="Q363" s="38">
        <f t="shared" si="227"/>
        <v>0</v>
      </c>
      <c r="R363" s="21">
        <f t="shared" si="217"/>
        <v>0</v>
      </c>
    </row>
    <row r="364" spans="1:18" s="15" customFormat="1" ht="13.5" customHeight="1" x14ac:dyDescent="0.15">
      <c r="A364" s="23"/>
      <c r="B364" s="24"/>
      <c r="C364" s="24"/>
      <c r="D364" s="25"/>
      <c r="E364" s="26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62"/>
    </row>
    <row r="365" spans="1:18" x14ac:dyDescent="0.15">
      <c r="A365" s="23"/>
      <c r="B365" s="74"/>
      <c r="C365" s="74"/>
      <c r="D365" s="75"/>
      <c r="E365" s="55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43" t="s">
        <v>83</v>
      </c>
    </row>
    <row r="366" spans="1:18" x14ac:dyDescent="0.15">
      <c r="A366" s="23"/>
      <c r="B366" s="74"/>
      <c r="C366" s="74"/>
      <c r="D366" s="75"/>
      <c r="E366" s="55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68">
        <f>R21+R32+R43+R54+R67+R78+R89+R100+R111+R124+R135+R146+R157+R168+R181+R192+R203+R214+R225+R238+R249+R260+R271+R282+R295+R306+R317+R328+R339+R352+R363</f>
        <v>0</v>
      </c>
    </row>
    <row r="367" spans="1:18" ht="12" x14ac:dyDescent="0.15">
      <c r="A367" s="15"/>
      <c r="B367" s="15"/>
      <c r="C367" s="15"/>
      <c r="D367" s="15"/>
      <c r="E367" s="15"/>
      <c r="R367" s="63"/>
    </row>
    <row r="368" spans="1:18" ht="12" x14ac:dyDescent="0.15">
      <c r="A368" s="120" t="s">
        <v>29</v>
      </c>
      <c r="B368" s="121"/>
      <c r="C368" s="121"/>
      <c r="D368" s="121"/>
      <c r="E368" s="122"/>
      <c r="F368" s="41"/>
      <c r="G368" s="41"/>
      <c r="H368" s="41"/>
      <c r="I368" s="41"/>
      <c r="J368" s="41"/>
      <c r="K368" s="41"/>
      <c r="L368" s="41"/>
      <c r="R368" s="63"/>
    </row>
    <row r="369" spans="1:18" ht="12" x14ac:dyDescent="0.15">
      <c r="A369" s="117" t="s">
        <v>19</v>
      </c>
      <c r="B369" s="118"/>
      <c r="C369" s="118"/>
      <c r="D369" s="118"/>
      <c r="E369" s="119"/>
      <c r="F369" s="51" t="s">
        <v>71</v>
      </c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3"/>
      <c r="R369" s="63"/>
    </row>
    <row r="370" spans="1:18" ht="12" x14ac:dyDescent="0.15">
      <c r="A370" s="117" t="s">
        <v>20</v>
      </c>
      <c r="B370" s="118"/>
      <c r="C370" s="118"/>
      <c r="D370" s="118"/>
      <c r="E370" s="119"/>
      <c r="F370" s="51" t="s">
        <v>21</v>
      </c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3"/>
      <c r="R370" s="63"/>
    </row>
    <row r="371" spans="1:18" ht="12" x14ac:dyDescent="0.15">
      <c r="A371" s="117" t="s">
        <v>22</v>
      </c>
      <c r="B371" s="118"/>
      <c r="C371" s="118"/>
      <c r="D371" s="118"/>
      <c r="E371" s="119"/>
      <c r="F371" s="51" t="s">
        <v>23</v>
      </c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3"/>
      <c r="R371" s="63"/>
    </row>
    <row r="372" spans="1:18" ht="12" x14ac:dyDescent="0.15">
      <c r="A372" s="27"/>
      <c r="B372" s="27"/>
      <c r="C372" s="27"/>
      <c r="D372" s="27"/>
      <c r="E372" s="27"/>
      <c r="R372" s="63"/>
    </row>
    <row r="373" spans="1:18" ht="12" x14ac:dyDescent="0.15">
      <c r="A373" s="28" t="s">
        <v>24</v>
      </c>
      <c r="B373" s="27"/>
      <c r="C373" s="27"/>
      <c r="D373" s="27"/>
      <c r="E373" s="27"/>
      <c r="R373" s="63"/>
    </row>
    <row r="374" spans="1:18" ht="12" x14ac:dyDescent="0.15">
      <c r="A374" s="28" t="s">
        <v>25</v>
      </c>
      <c r="B374" s="27"/>
      <c r="C374" s="27"/>
      <c r="D374" s="27"/>
      <c r="E374" s="27"/>
      <c r="R374" s="63"/>
    </row>
    <row r="375" spans="1:18" ht="12" x14ac:dyDescent="0.15">
      <c r="A375" s="15"/>
      <c r="B375" s="15"/>
      <c r="C375" s="15"/>
      <c r="D375" s="15"/>
      <c r="E375" s="15"/>
      <c r="R375" s="63"/>
    </row>
  </sheetData>
  <mergeCells count="357">
    <mergeCell ref="A353:A363"/>
    <mergeCell ref="B353:B363"/>
    <mergeCell ref="C353:E353"/>
    <mergeCell ref="C354:C357"/>
    <mergeCell ref="D354:E354"/>
    <mergeCell ref="D355:E355"/>
    <mergeCell ref="D356:E356"/>
    <mergeCell ref="D357:E357"/>
    <mergeCell ref="C358:C359"/>
    <mergeCell ref="C360:C362"/>
    <mergeCell ref="C363:E363"/>
    <mergeCell ref="A1:R1"/>
    <mergeCell ref="C303:C305"/>
    <mergeCell ref="C306:E306"/>
    <mergeCell ref="A307:A317"/>
    <mergeCell ref="B307:B317"/>
    <mergeCell ref="C307:E307"/>
    <mergeCell ref="C301:C302"/>
    <mergeCell ref="B296:B306"/>
    <mergeCell ref="B285:B295"/>
    <mergeCell ref="A285:A295"/>
    <mergeCell ref="D138:E138"/>
    <mergeCell ref="D139:E139"/>
    <mergeCell ref="D140:E140"/>
    <mergeCell ref="C141:C142"/>
    <mergeCell ref="C143:C145"/>
    <mergeCell ref="C262:C265"/>
    <mergeCell ref="D262:E262"/>
    <mergeCell ref="D263:E263"/>
    <mergeCell ref="D264:E264"/>
    <mergeCell ref="D265:E265"/>
    <mergeCell ref="D254:E254"/>
    <mergeCell ref="D287:E287"/>
    <mergeCell ref="D288:E288"/>
    <mergeCell ref="C286:C289"/>
    <mergeCell ref="A272:A282"/>
    <mergeCell ref="B272:B282"/>
    <mergeCell ref="C272:E272"/>
    <mergeCell ref="C273:C276"/>
    <mergeCell ref="D273:E273"/>
    <mergeCell ref="D241:E241"/>
    <mergeCell ref="C285:E285"/>
    <mergeCell ref="C277:C278"/>
    <mergeCell ref="C279:C281"/>
    <mergeCell ref="C282:E282"/>
    <mergeCell ref="C260:E260"/>
    <mergeCell ref="C251:C254"/>
    <mergeCell ref="D251:E251"/>
    <mergeCell ref="D252:E252"/>
    <mergeCell ref="D253:E253"/>
    <mergeCell ref="C261:E261"/>
    <mergeCell ref="C255:C256"/>
    <mergeCell ref="D242:E242"/>
    <mergeCell ref="D243:E243"/>
    <mergeCell ref="C244:C245"/>
    <mergeCell ref="C246:C248"/>
    <mergeCell ref="C249:E249"/>
    <mergeCell ref="A371:E371"/>
    <mergeCell ref="B204:B214"/>
    <mergeCell ref="A204:A214"/>
    <mergeCell ref="B215:B225"/>
    <mergeCell ref="A215:A225"/>
    <mergeCell ref="C334:C335"/>
    <mergeCell ref="A250:A260"/>
    <mergeCell ref="B261:B271"/>
    <mergeCell ref="A261:A271"/>
    <mergeCell ref="A239:A249"/>
    <mergeCell ref="B239:B249"/>
    <mergeCell ref="A370:E370"/>
    <mergeCell ref="C336:C338"/>
    <mergeCell ref="C339:E339"/>
    <mergeCell ref="A368:E368"/>
    <mergeCell ref="A369:E369"/>
    <mergeCell ref="B318:B328"/>
    <mergeCell ref="B329:B339"/>
    <mergeCell ref="A318:A328"/>
    <mergeCell ref="A329:A339"/>
    <mergeCell ref="A296:A306"/>
    <mergeCell ref="B228:B238"/>
    <mergeCell ref="A228:A238"/>
    <mergeCell ref="B250:B260"/>
    <mergeCell ref="C325:C327"/>
    <mergeCell ref="C328:E328"/>
    <mergeCell ref="C329:E329"/>
    <mergeCell ref="C330:C333"/>
    <mergeCell ref="D330:E330"/>
    <mergeCell ref="D331:E331"/>
    <mergeCell ref="D332:E332"/>
    <mergeCell ref="D333:E333"/>
    <mergeCell ref="C136:E136"/>
    <mergeCell ref="C137:C140"/>
    <mergeCell ref="D137:E137"/>
    <mergeCell ref="C323:C324"/>
    <mergeCell ref="C318:E318"/>
    <mergeCell ref="D195:E195"/>
    <mergeCell ref="D196:E196"/>
    <mergeCell ref="D197:E197"/>
    <mergeCell ref="C198:C199"/>
    <mergeCell ref="C200:C202"/>
    <mergeCell ref="C203:E203"/>
    <mergeCell ref="D276:E276"/>
    <mergeCell ref="D275:E275"/>
    <mergeCell ref="D299:E299"/>
    <mergeCell ref="D300:E300"/>
    <mergeCell ref="D310:E310"/>
    <mergeCell ref="C312:C313"/>
    <mergeCell ref="C314:C316"/>
    <mergeCell ref="C317:E317"/>
    <mergeCell ref="C319:C322"/>
    <mergeCell ref="D319:E319"/>
    <mergeCell ref="D320:E320"/>
    <mergeCell ref="D321:E321"/>
    <mergeCell ref="D322:E322"/>
    <mergeCell ref="D206:E206"/>
    <mergeCell ref="D207:E207"/>
    <mergeCell ref="D208:E208"/>
    <mergeCell ref="D274:E274"/>
    <mergeCell ref="D289:E289"/>
    <mergeCell ref="C290:C291"/>
    <mergeCell ref="C266:C267"/>
    <mergeCell ref="C268:C270"/>
    <mergeCell ref="C271:E271"/>
    <mergeCell ref="C284:E284"/>
    <mergeCell ref="D286:E286"/>
    <mergeCell ref="C250:E250"/>
    <mergeCell ref="C257:C259"/>
    <mergeCell ref="C239:E239"/>
    <mergeCell ref="C240:C243"/>
    <mergeCell ref="D240:E240"/>
    <mergeCell ref="D311:E311"/>
    <mergeCell ref="C308:C311"/>
    <mergeCell ref="C292:C294"/>
    <mergeCell ref="C295:E295"/>
    <mergeCell ref="C296:E296"/>
    <mergeCell ref="C297:C300"/>
    <mergeCell ref="D297:E297"/>
    <mergeCell ref="D308:E308"/>
    <mergeCell ref="D309:E309"/>
    <mergeCell ref="D298:E298"/>
    <mergeCell ref="C220:C221"/>
    <mergeCell ref="C222:C224"/>
    <mergeCell ref="C225:E225"/>
    <mergeCell ref="C228:E228"/>
    <mergeCell ref="C229:C232"/>
    <mergeCell ref="C233:C234"/>
    <mergeCell ref="C235:C237"/>
    <mergeCell ref="C238:E238"/>
    <mergeCell ref="D229:E229"/>
    <mergeCell ref="D230:E230"/>
    <mergeCell ref="D231:E231"/>
    <mergeCell ref="D232:E232"/>
    <mergeCell ref="C209:C210"/>
    <mergeCell ref="C211:C213"/>
    <mergeCell ref="C214:E214"/>
    <mergeCell ref="C215:E215"/>
    <mergeCell ref="C216:C219"/>
    <mergeCell ref="D216:E216"/>
    <mergeCell ref="D217:E217"/>
    <mergeCell ref="D218:E218"/>
    <mergeCell ref="D219:E219"/>
    <mergeCell ref="C189:C191"/>
    <mergeCell ref="C192:E192"/>
    <mergeCell ref="C204:E204"/>
    <mergeCell ref="C205:C208"/>
    <mergeCell ref="D205:E205"/>
    <mergeCell ref="C172:C175"/>
    <mergeCell ref="D172:E172"/>
    <mergeCell ref="D173:E173"/>
    <mergeCell ref="D174:E174"/>
    <mergeCell ref="D175:E175"/>
    <mergeCell ref="C176:C177"/>
    <mergeCell ref="C193:E193"/>
    <mergeCell ref="C178:C180"/>
    <mergeCell ref="C181:E181"/>
    <mergeCell ref="C182:E182"/>
    <mergeCell ref="C183:C186"/>
    <mergeCell ref="D183:E183"/>
    <mergeCell ref="D184:E184"/>
    <mergeCell ref="D186:E186"/>
    <mergeCell ref="D194:E194"/>
    <mergeCell ref="C146:E146"/>
    <mergeCell ref="C158:E158"/>
    <mergeCell ref="C159:C162"/>
    <mergeCell ref="D159:E159"/>
    <mergeCell ref="D160:E160"/>
    <mergeCell ref="C147:E147"/>
    <mergeCell ref="C148:C151"/>
    <mergeCell ref="D148:E148"/>
    <mergeCell ref="D149:E149"/>
    <mergeCell ref="D150:E150"/>
    <mergeCell ref="A158:A168"/>
    <mergeCell ref="B158:B168"/>
    <mergeCell ref="D162:E162"/>
    <mergeCell ref="C163:C164"/>
    <mergeCell ref="C165:C167"/>
    <mergeCell ref="C115:C118"/>
    <mergeCell ref="B147:B157"/>
    <mergeCell ref="A147:A157"/>
    <mergeCell ref="A136:A146"/>
    <mergeCell ref="B136:B146"/>
    <mergeCell ref="C126:C129"/>
    <mergeCell ref="D126:E126"/>
    <mergeCell ref="D127:E127"/>
    <mergeCell ref="D128:E128"/>
    <mergeCell ref="D129:E129"/>
    <mergeCell ref="D161:E161"/>
    <mergeCell ref="D151:E151"/>
    <mergeCell ref="C152:C153"/>
    <mergeCell ref="C154:C156"/>
    <mergeCell ref="C157:E157"/>
    <mergeCell ref="D118:E118"/>
    <mergeCell ref="C119:C120"/>
    <mergeCell ref="C121:C123"/>
    <mergeCell ref="C124:E124"/>
    <mergeCell ref="C95:C96"/>
    <mergeCell ref="C97:C99"/>
    <mergeCell ref="C113:E113"/>
    <mergeCell ref="C100:E100"/>
    <mergeCell ref="C101:E101"/>
    <mergeCell ref="C102:C105"/>
    <mergeCell ref="D102:E102"/>
    <mergeCell ref="D103:E103"/>
    <mergeCell ref="D104:E104"/>
    <mergeCell ref="D105:E105"/>
    <mergeCell ref="C106:C107"/>
    <mergeCell ref="C108:C110"/>
    <mergeCell ref="C111:E111"/>
    <mergeCell ref="D83:E83"/>
    <mergeCell ref="C84:C85"/>
    <mergeCell ref="C86:C88"/>
    <mergeCell ref="C89:E89"/>
    <mergeCell ref="C90:E90"/>
    <mergeCell ref="C91:C94"/>
    <mergeCell ref="D91:E91"/>
    <mergeCell ref="D92:E92"/>
    <mergeCell ref="D93:E93"/>
    <mergeCell ref="D94:E94"/>
    <mergeCell ref="C57:E57"/>
    <mergeCell ref="C168:E168"/>
    <mergeCell ref="C58:C61"/>
    <mergeCell ref="D58:E58"/>
    <mergeCell ref="D59:E59"/>
    <mergeCell ref="D60:E60"/>
    <mergeCell ref="D61:E61"/>
    <mergeCell ref="C62:C63"/>
    <mergeCell ref="C64:C66"/>
    <mergeCell ref="C67:E67"/>
    <mergeCell ref="C68:E68"/>
    <mergeCell ref="C69:C72"/>
    <mergeCell ref="D69:E69"/>
    <mergeCell ref="D70:E70"/>
    <mergeCell ref="D71:E71"/>
    <mergeCell ref="D72:E72"/>
    <mergeCell ref="C73:C74"/>
    <mergeCell ref="C75:C77"/>
    <mergeCell ref="C78:E78"/>
    <mergeCell ref="C79:E79"/>
    <mergeCell ref="C80:C83"/>
    <mergeCell ref="D80:E80"/>
    <mergeCell ref="D81:E81"/>
    <mergeCell ref="D82:E82"/>
    <mergeCell ref="C56:E56"/>
    <mergeCell ref="C44:E44"/>
    <mergeCell ref="C45:C48"/>
    <mergeCell ref="D45:E45"/>
    <mergeCell ref="D46:E46"/>
    <mergeCell ref="D47:E47"/>
    <mergeCell ref="D48:E48"/>
    <mergeCell ref="C49:C50"/>
    <mergeCell ref="C51:C53"/>
    <mergeCell ref="C54:E54"/>
    <mergeCell ref="D25:E25"/>
    <mergeCell ref="D26:E26"/>
    <mergeCell ref="C27:C28"/>
    <mergeCell ref="C29:C31"/>
    <mergeCell ref="C32:E32"/>
    <mergeCell ref="C11:E11"/>
    <mergeCell ref="C12:C15"/>
    <mergeCell ref="D12:E12"/>
    <mergeCell ref="D13:E13"/>
    <mergeCell ref="D14:E14"/>
    <mergeCell ref="D15:E15"/>
    <mergeCell ref="C16:C17"/>
    <mergeCell ref="C18:C20"/>
    <mergeCell ref="C21:E21"/>
    <mergeCell ref="A2:B2"/>
    <mergeCell ref="C2:F2"/>
    <mergeCell ref="A4:B4"/>
    <mergeCell ref="C4:F4"/>
    <mergeCell ref="C10:E10"/>
    <mergeCell ref="D37:E37"/>
    <mergeCell ref="C38:C39"/>
    <mergeCell ref="C40:C42"/>
    <mergeCell ref="C43:E43"/>
    <mergeCell ref="C33:E33"/>
    <mergeCell ref="C34:C37"/>
    <mergeCell ref="D34:E34"/>
    <mergeCell ref="D35:E35"/>
    <mergeCell ref="D36:E36"/>
    <mergeCell ref="A11:A21"/>
    <mergeCell ref="B11:B21"/>
    <mergeCell ref="B22:B32"/>
    <mergeCell ref="A22:A32"/>
    <mergeCell ref="B33:B43"/>
    <mergeCell ref="A33:A43"/>
    <mergeCell ref="C22:E22"/>
    <mergeCell ref="C23:C26"/>
    <mergeCell ref="D23:E23"/>
    <mergeCell ref="D24:E24"/>
    <mergeCell ref="B79:B89"/>
    <mergeCell ref="A79:A89"/>
    <mergeCell ref="B90:B100"/>
    <mergeCell ref="A90:A100"/>
    <mergeCell ref="B101:B111"/>
    <mergeCell ref="A101:A111"/>
    <mergeCell ref="B44:B54"/>
    <mergeCell ref="A44:A54"/>
    <mergeCell ref="A57:A67"/>
    <mergeCell ref="B57:B67"/>
    <mergeCell ref="A68:A78"/>
    <mergeCell ref="B68:B78"/>
    <mergeCell ref="B125:B135"/>
    <mergeCell ref="C130:C131"/>
    <mergeCell ref="C132:C134"/>
    <mergeCell ref="C135:E135"/>
    <mergeCell ref="B114:B124"/>
    <mergeCell ref="A114:A124"/>
    <mergeCell ref="A125:A135"/>
    <mergeCell ref="D115:E115"/>
    <mergeCell ref="D116:E116"/>
    <mergeCell ref="D117:E117"/>
    <mergeCell ref="C114:E114"/>
    <mergeCell ref="C125:E125"/>
    <mergeCell ref="C170:E170"/>
    <mergeCell ref="C227:E227"/>
    <mergeCell ref="C341:E341"/>
    <mergeCell ref="A342:A352"/>
    <mergeCell ref="B342:B352"/>
    <mergeCell ref="C342:E342"/>
    <mergeCell ref="C343:C346"/>
    <mergeCell ref="D343:E343"/>
    <mergeCell ref="D344:E344"/>
    <mergeCell ref="D345:E345"/>
    <mergeCell ref="D346:E346"/>
    <mergeCell ref="C347:C348"/>
    <mergeCell ref="C349:C351"/>
    <mergeCell ref="C352:E352"/>
    <mergeCell ref="B171:B181"/>
    <mergeCell ref="A171:A181"/>
    <mergeCell ref="B182:B192"/>
    <mergeCell ref="A182:A192"/>
    <mergeCell ref="C171:E171"/>
    <mergeCell ref="D185:E185"/>
    <mergeCell ref="A193:A203"/>
    <mergeCell ref="B193:B203"/>
    <mergeCell ref="C194:C197"/>
    <mergeCell ref="C187:C188"/>
  </mergeCells>
  <phoneticPr fontId="1"/>
  <pageMargins left="0.78740157480314965" right="0.78740157480314965" top="0.98425196850393704" bottom="0.98425196850393704" header="0.51181102362204722" footer="0.51181102362204722"/>
  <pageSetup paperSize="8" fitToHeight="0" orientation="landscape" horizontalDpi="4294967294" r:id="rId1"/>
  <rowBreaks count="6" manualBreakCount="6">
    <brk id="55" max="18" man="1"/>
    <brk id="112" max="18" man="1"/>
    <brk id="169" max="17" man="1"/>
    <brk id="226" max="17" man="1"/>
    <brk id="283" max="18" man="1"/>
    <brk id="340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入札金額明細書</vt:lpstr>
      <vt:lpstr>入札金額明細書!Print_Area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300【北勢地区】四日市市上下水道局</dc:title>
  <dc:creator>c2947501</dc:creator>
  <cp:lastModifiedBy>Windows ユーザー</cp:lastModifiedBy>
  <cp:lastPrinted>2016-10-04T11:37:16Z</cp:lastPrinted>
  <dcterms:created xsi:type="dcterms:W3CDTF">2014-05-20T01:20:04Z</dcterms:created>
  <dcterms:modified xsi:type="dcterms:W3CDTF">2017-09-13T00:10:37Z</dcterms:modified>
</cp:coreProperties>
</file>